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filterPrivacy="1" codeName="ThisWorkbook" defaultThemeVersion="124226"/>
  <xr:revisionPtr revIDLastSave="0" documentId="13_ncr:1_{4427D723-2139-443E-858E-2558277B776B}" xr6:coauthVersionLast="47" xr6:coauthVersionMax="47" xr10:uidLastSave="{00000000-0000-0000-0000-000000000000}"/>
  <bookViews>
    <workbookView xWindow="-120" yWindow="-120" windowWidth="29040" windowHeight="15720" tabRatio="574" xr2:uid="{00000000-000D-0000-FFFF-FFFF00000000}"/>
  </bookViews>
  <sheets>
    <sheet name="Contents" sheetId="7" r:id="rId1"/>
    <sheet name="Table 1-1" sheetId="20" r:id="rId2"/>
    <sheet name="Table 1-2" sheetId="21" r:id="rId3"/>
    <sheet name="Table 1-3" sheetId="22" r:id="rId4"/>
    <sheet name="Table 1-4" sheetId="23" r:id="rId5"/>
    <sheet name="Table 3-1" sheetId="3" r:id="rId6"/>
    <sheet name="Table 3-2" sheetId="19" r:id="rId7"/>
    <sheet name="Table 3-2, unadj" sheetId="5" r:id="rId8"/>
    <sheet name="Table 3-3" sheetId="12" r:id="rId9"/>
    <sheet name="Table 3-4" sheetId="4" r:id="rId10"/>
    <sheet name="Table 3-5" sheetId="16" r:id="rId11"/>
    <sheet name="Table 3-6" sheetId="17" r:id="rId12"/>
    <sheet name="Table 3-7" sheetId="15" r:id="rId13"/>
    <sheet name="Table 3-8" sheetId="18" r:id="rId14"/>
    <sheet name="Box 3-2 Table" sheetId="14" r:id="rId15"/>
    <sheet name="Table 5-1" sheetId="25" r:id="rId16"/>
  </sheets>
  <definedNames>
    <definedName name="_1INT_DEBT" localSheetId="12">#REF!</definedName>
    <definedName name="_1INT_DEBT">#REF!</definedName>
    <definedName name="ADJGDPDATA">#REF!</definedName>
    <definedName name="ADJGDPDATALABELS">#REF!</definedName>
    <definedName name="AFS10YR">'Table 3-8'!#REF!</definedName>
    <definedName name="AFS5YR">'Table 3-8'!#REF!</definedName>
    <definedName name="AFSBY">'Table 3-8'!#REF!</definedName>
    <definedName name="AFSCY">'Table 3-8'!#REF!</definedName>
    <definedName name="AFSDS10YR">'Table 3-8'!#REF!</definedName>
    <definedName name="AFSDS5YR">'Table 3-8'!#REF!</definedName>
    <definedName name="AFSDSBY">'Table 3-8'!#REF!</definedName>
    <definedName name="AFSDSCY">'Table 3-8'!#REF!</definedName>
    <definedName name="AFSDSOY1">'Table 3-8'!#REF!</definedName>
    <definedName name="AFSDSOY2">'Table 3-8'!#REF!</definedName>
    <definedName name="AFSDSOY3">'Table 3-8'!#REF!</definedName>
    <definedName name="AFSDSOY4">'Table 3-8'!#REF!</definedName>
    <definedName name="AFSDSOY5">'Table 3-8'!#REF!</definedName>
    <definedName name="AFSDSOY6">'Table 3-8'!#REF!</definedName>
    <definedName name="AFSDSOY7">'Table 3-8'!#REF!</definedName>
    <definedName name="AFSDSOY8">'Table 3-8'!#REF!</definedName>
    <definedName name="AFSDSOY9">'Table 3-8'!#REF!</definedName>
    <definedName name="AFSOY1">'Table 3-8'!#REF!</definedName>
    <definedName name="AFSOY2">'Table 3-8'!#REF!</definedName>
    <definedName name="AFSOY3">'Table 3-8'!#REF!</definedName>
    <definedName name="AFSOY4">'Table 3-8'!#REF!</definedName>
    <definedName name="AFSOY5">'Table 3-8'!#REF!</definedName>
    <definedName name="AFSOY6">'Table 3-8'!#REF!</definedName>
    <definedName name="AFSOY7">'Table 3-8'!#REF!</definedName>
    <definedName name="AFSOY8">'Table 3-8'!#REF!</definedName>
    <definedName name="AFSOY9">'Table 3-8'!#REF!</definedName>
    <definedName name="BACKUP" localSheetId="13">#REF!</definedName>
    <definedName name="backup">#REF!</definedName>
    <definedName name="BASEGDPDATA">#REF!</definedName>
    <definedName name="BASEGDPLABELS">#REF!</definedName>
    <definedName name="BASELINE" localSheetId="2">#REF!</definedName>
    <definedName name="BASELINE" localSheetId="12">#REF!</definedName>
    <definedName name="BASELINE">#REF!</definedName>
    <definedName name="BudgetYear" localSheetId="2">#REF!</definedName>
    <definedName name="BudgetYear" localSheetId="10">#REF!</definedName>
    <definedName name="BudgetYear" localSheetId="11">#REF!</definedName>
    <definedName name="BudgetYear" localSheetId="12">#REF!</definedName>
    <definedName name="BudgetYear" localSheetId="13">#REF!</definedName>
    <definedName name="BudgetYear">#REF!</definedName>
    <definedName name="CATS" localSheetId="12">#REF!</definedName>
    <definedName name="CATS">#REF!</definedName>
    <definedName name="CBOBaselineAlias" localSheetId="12">#REF!</definedName>
    <definedName name="CBOBaselineAlias" localSheetId="13">#REF!</definedName>
    <definedName name="CBOBaselineAlias">#REF!</definedName>
    <definedName name="CurrentYear" localSheetId="2">#REF!</definedName>
    <definedName name="CurrentYear" localSheetId="10">#REF!</definedName>
    <definedName name="CurrentYear" localSheetId="11">#REF!</definedName>
    <definedName name="CurrentYear" localSheetId="12">#REF!</definedName>
    <definedName name="CurrentYear" localSheetId="13">#REF!</definedName>
    <definedName name="CurrentYear">#REF!</definedName>
    <definedName name="DOLLARS" localSheetId="13">#REF!</definedName>
    <definedName name="DOLLARS">#REF!</definedName>
    <definedName name="GROWTH" localSheetId="13">#REF!</definedName>
    <definedName name="GROWTH">#REF!</definedName>
    <definedName name="GrowthRateYearRange_High" localSheetId="13">#REF!</definedName>
    <definedName name="GrowthRateYearRange_High">#REF!</definedName>
    <definedName name="GrowthRateYearRange_Low" localSheetId="13">#REF!</definedName>
    <definedName name="GrowthRateYearRange_Low">#REF!</definedName>
    <definedName name="HANDENTEREDDATA">#REF!</definedName>
    <definedName name="HANDENTEREDDATALABELS">#REF!</definedName>
    <definedName name="OFFBUD" localSheetId="2">#REF!</definedName>
    <definedName name="OFFBUD" localSheetId="12">#REF!</definedName>
    <definedName name="OFFBUD" localSheetId="13">#REF!</definedName>
    <definedName name="OFFBUD">#REF!</definedName>
    <definedName name="OMBBaselineAlias" localSheetId="12">#REF!</definedName>
    <definedName name="OMBBaselineAlias" localSheetId="13">#REF!</definedName>
    <definedName name="OMBBaselineAlias">#REF!</definedName>
    <definedName name="OutYear1" localSheetId="2">#REF!</definedName>
    <definedName name="OutYear1" localSheetId="12">#REF!</definedName>
    <definedName name="OutYear1">#REF!</definedName>
    <definedName name="OutYear2" localSheetId="2">#REF!</definedName>
    <definedName name="OutYear2" localSheetId="12">#REF!</definedName>
    <definedName name="OutYear2">#REF!</definedName>
    <definedName name="OutYear3" localSheetId="2">#REF!</definedName>
    <definedName name="OutYear3" localSheetId="12">#REF!</definedName>
    <definedName name="OutYear3">#REF!</definedName>
    <definedName name="OutYear4" localSheetId="2">#REF!</definedName>
    <definedName name="OutYear4" localSheetId="12">#REF!</definedName>
    <definedName name="OutYear4" localSheetId="13">#REF!</definedName>
    <definedName name="OutYear4">#REF!</definedName>
    <definedName name="OutYear5" localSheetId="2">#REF!</definedName>
    <definedName name="OutYear5" localSheetId="12">#REF!</definedName>
    <definedName name="OutYear5">#REF!</definedName>
    <definedName name="OutYear6" localSheetId="2">#REF!</definedName>
    <definedName name="OutYear6" localSheetId="12">#REF!</definedName>
    <definedName name="OutYear6">#REF!</definedName>
    <definedName name="OutYear7" localSheetId="2">#REF!</definedName>
    <definedName name="OutYear7" localSheetId="12">#REF!</definedName>
    <definedName name="OutYear7">#REF!</definedName>
    <definedName name="OutYear8" localSheetId="2">#REF!</definedName>
    <definedName name="OutYear8" localSheetId="12">#REF!</definedName>
    <definedName name="OutYear8">#REF!</definedName>
    <definedName name="OutYear9" localSheetId="2">#REF!</definedName>
    <definedName name="OutYear9" localSheetId="12">#REF!</definedName>
    <definedName name="OutYear9" localSheetId="13">#REF!</definedName>
    <definedName name="OutYear9">#REF!</definedName>
    <definedName name="_xlnm.Print_Area" localSheetId="10">'Table 3-5'!$A$5:$E$17</definedName>
    <definedName name="_xlnm.Print_Area" localSheetId="11">'Table 3-6'!$A$5:$J$28</definedName>
    <definedName name="_xlnm.Print_Area" localSheetId="13">'Table 3-8'!$A$5:$N$30</definedName>
    <definedName name="Print_Area2">#REF!</definedName>
    <definedName name="print_area3" localSheetId="13">#REF!</definedName>
    <definedName name="print_area3">#REF!</definedName>
    <definedName name="_xlnm.Print_Titles">#N/A</definedName>
    <definedName name="PriorYear" localSheetId="2">#REF!</definedName>
    <definedName name="PriorYear" localSheetId="12">#REF!</definedName>
    <definedName name="PriorYear">#REF!</definedName>
    <definedName name="RECEIPTS" localSheetId="12">#REF!</definedName>
    <definedName name="RECEIPTS">#REF!</definedName>
    <definedName name="REVENUES" localSheetId="12">#REF!</definedName>
    <definedName name="REVENUES">#REF!</definedName>
    <definedName name="SOG" localSheetId="13">#REF!</definedName>
    <definedName name="SOG">#REF!</definedName>
    <definedName name="TSDATA">#REF!</definedName>
    <definedName name="TSLABELS">#REF!</definedName>
    <definedName name="UNADJGDPDATA">#REF!</definedName>
    <definedName name="UNADJGDPDATALABELS">#REF!</definedName>
    <definedName name="YearRange_BYPlus4" localSheetId="2">#REF!</definedName>
    <definedName name="YearRange_BYPlus4" localSheetId="12">#REF!</definedName>
    <definedName name="YearRange_BYPlus4">#REF!</definedName>
    <definedName name="YearRange_BYPlus9" localSheetId="2">#REF!</definedName>
    <definedName name="YearRange_BYPlus9" localSheetId="12">#REF!</definedName>
    <definedName name="YearRange_BYPlus9">#REF!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26" i="7" l="1"/>
  <c r="A11" i="7" l="1"/>
  <c r="A10" i="7"/>
  <c r="A9" i="7"/>
  <c r="A8" i="7"/>
  <c r="A22" i="7" l="1"/>
  <c r="A21" i="7"/>
  <c r="A20" i="7"/>
  <c r="A19" i="7"/>
  <c r="A18" i="7"/>
  <c r="A17" i="7"/>
  <c r="A16" i="7"/>
  <c r="A15" i="7" l="1"/>
  <c r="A23" i="7" l="1"/>
  <c r="A14" i="7"/>
  <c r="C10" i="18"/>
  <c r="D10" i="18" s="1"/>
  <c r="E10" i="18" s="1"/>
  <c r="F10" i="18" s="1"/>
  <c r="G10" i="18" s="1"/>
  <c r="H10" i="18" l="1"/>
  <c r="I10" i="18" s="1"/>
  <c r="J10" i="18" s="1"/>
  <c r="K10" i="18" s="1"/>
  <c r="L10" i="18" s="1"/>
</calcChain>
</file>

<file path=xl/sharedStrings.xml><?xml version="1.0" encoding="utf-8"?>
<sst xmlns="http://schemas.openxmlformats.org/spreadsheetml/2006/main" count="677" uniqueCount="263">
  <si>
    <t>www.cbo.gov/publication/61882</t>
  </si>
  <si>
    <t>Contents</t>
  </si>
  <si>
    <t>Total</t>
  </si>
  <si>
    <t>Actual,
2025</t>
  </si>
  <si>
    <t>2027–
2031</t>
  </si>
  <si>
    <t>2027–
2036</t>
  </si>
  <si>
    <t>In billions of dollars</t>
  </si>
  <si>
    <t>Mandatory</t>
  </si>
  <si>
    <t>Social Security</t>
  </si>
  <si>
    <t>Medicaid</t>
  </si>
  <si>
    <t>Other spending</t>
  </si>
  <si>
    <t>Offsetting receipts</t>
  </si>
  <si>
    <t>Subtotal</t>
  </si>
  <si>
    <t>Discretionary</t>
  </si>
  <si>
    <t>Defense</t>
  </si>
  <si>
    <t>Nondefense</t>
  </si>
  <si>
    <t xml:space="preserve">Net interest </t>
  </si>
  <si>
    <t>On-budget</t>
  </si>
  <si>
    <t>Addendum:</t>
  </si>
  <si>
    <t>Mandatory outlays</t>
  </si>
  <si>
    <t>Discretionary outlays</t>
  </si>
  <si>
    <t>Total outlays</t>
  </si>
  <si>
    <t>Gross domestic product</t>
  </si>
  <si>
    <t>As a percentage of gross domestic product</t>
  </si>
  <si>
    <t xml:space="preserve">Mandatory </t>
  </si>
  <si>
    <t xml:space="preserve">Discretionary </t>
  </si>
  <si>
    <t xml:space="preserve">Total </t>
  </si>
  <si>
    <t>Back to Table of Contents</t>
  </si>
  <si>
    <t>Old-Age and Survivors Insurance</t>
  </si>
  <si>
    <t>Disability Insurance</t>
  </si>
  <si>
    <t>Major health care programs</t>
  </si>
  <si>
    <t>Medicare</t>
  </si>
  <si>
    <t>Premium tax credits and related spending</t>
  </si>
  <si>
    <t>Children's Health Insurance Program</t>
  </si>
  <si>
    <t>Income security programs</t>
  </si>
  <si>
    <t>Supplemental Nutrition Assistance Program</t>
  </si>
  <si>
    <t>Earned income, child, and other tax credits</t>
  </si>
  <si>
    <t>Supplemental Security Income</t>
  </si>
  <si>
    <t>Unemployment compensation</t>
  </si>
  <si>
    <t>Child nutrition</t>
  </si>
  <si>
    <t>Family support and foster care</t>
  </si>
  <si>
    <t>Federal civilian and military retirement</t>
  </si>
  <si>
    <t>Civilian</t>
  </si>
  <si>
    <t>Military</t>
  </si>
  <si>
    <t>Veterans' programs</t>
  </si>
  <si>
    <t>Income security</t>
  </si>
  <si>
    <t>Toxic Exposures Fund</t>
  </si>
  <si>
    <t>Other</t>
  </si>
  <si>
    <t>Higher education</t>
  </si>
  <si>
    <t>Agriculture</t>
  </si>
  <si>
    <t>MEHRCF</t>
  </si>
  <si>
    <t>Fannie Mae and Freddie Mac</t>
  </si>
  <si>
    <t>Mandatory outlays, excluding offsetting receipts</t>
  </si>
  <si>
    <t>Federal share of federal employees' retirement</t>
  </si>
  <si>
    <t>Military retirement</t>
  </si>
  <si>
    <t>Receipts related to natural resources</t>
  </si>
  <si>
    <t>Mandatory outlays, including offsetting receipts</t>
  </si>
  <si>
    <t>Outlays, net of offsetting receipts</t>
  </si>
  <si>
    <t>Billions of dollars</t>
  </si>
  <si>
    <t>Budget authority</t>
  </si>
  <si>
    <t>Outlays</t>
  </si>
  <si>
    <t xml:space="preserve"> </t>
  </si>
  <si>
    <t>Veterans' compensation and pension COLAs</t>
  </si>
  <si>
    <t>Temporary Assistance for Needy Families</t>
  </si>
  <si>
    <t>Rehabilitation services</t>
  </si>
  <si>
    <t>Budget Authority</t>
  </si>
  <si>
    <t>Actual,</t>
  </si>
  <si>
    <t>Emergency spending</t>
  </si>
  <si>
    <t>Subtotal, defense</t>
  </si>
  <si>
    <t>Subtotal, nondefense</t>
  </si>
  <si>
    <t>Discretionary outlays in CBO's baseline</t>
  </si>
  <si>
    <t>Difference</t>
  </si>
  <si>
    <t>Research and development</t>
  </si>
  <si>
    <t>Procurement</t>
  </si>
  <si>
    <t>Military personnel</t>
  </si>
  <si>
    <t>Nonemergency</t>
  </si>
  <si>
    <t>Emergency</t>
  </si>
  <si>
    <t>Health</t>
  </si>
  <si>
    <t>Energy</t>
  </si>
  <si>
    <t>Outlays from nondefense discretionary funding</t>
  </si>
  <si>
    <t>Ground transportation programs not subject to annual obligation limitations</t>
  </si>
  <si>
    <t>MERHCF</t>
  </si>
  <si>
    <t>Table 3-2, Unadjusted. 
CBO's Baseline Projections of Mandatory Outlays</t>
  </si>
  <si>
    <t xml:space="preserve">Administration of justice </t>
  </si>
  <si>
    <t>Veterans' income security</t>
  </si>
  <si>
    <t>Other programs for veterans</t>
  </si>
  <si>
    <t>n.a</t>
  </si>
  <si>
    <t>Increase in the primary deficit</t>
  </si>
  <si>
    <t>Decrease (-) in the primary deficit</t>
  </si>
  <si>
    <t>Discretionary funding increases at the growth rate of nominal GDP after 2026</t>
  </si>
  <si>
    <t>Civil service retirement and other</t>
  </si>
  <si>
    <t>Percent</t>
  </si>
  <si>
    <t>Total growth</t>
  </si>
  <si>
    <t>Growth from inflation</t>
  </si>
  <si>
    <t>Growth from number of beneficiaries</t>
  </si>
  <si>
    <t>Total change</t>
  </si>
  <si>
    <t>Percentage points</t>
  </si>
  <si>
    <t>n.m.</t>
  </si>
  <si>
    <r>
      <t xml:space="preserve">This file presents data that supplement CBO’s February 2026 report </t>
    </r>
    <r>
      <rPr>
        <i/>
        <sz val="11"/>
        <color theme="1"/>
        <rFont val="Arial"/>
        <family val="2"/>
      </rPr>
      <t>The Budget and Economic Outlook: 2026 to 2036.</t>
    </r>
  </si>
  <si>
    <t>Table 1-1. 
CBO's Baseline Budget Projections, by Category</t>
  </si>
  <si>
    <t>Revenues</t>
  </si>
  <si>
    <t>Individual income taxes</t>
  </si>
  <si>
    <t>Payroll taxes</t>
  </si>
  <si>
    <t>Corporate income taxes</t>
  </si>
  <si>
    <t>Customs duties</t>
  </si>
  <si>
    <t>n.a.</t>
  </si>
  <si>
    <t>Table 1-2. 
CBO’s Baseline Projections of Outlays and Deficits, Adjusted to Exclude the Effects of Timing Shifts</t>
  </si>
  <si>
    <t>Actual</t>
  </si>
  <si>
    <t>Table 1-3. 
CBO's Baseline Projections of Federal Debt</t>
  </si>
  <si>
    <t>Actual, 
2025</t>
  </si>
  <si>
    <t>As a percentage of GDP</t>
  </si>
  <si>
    <t>Table 1-4. 
Key Projections in CBO's Baseline</t>
  </si>
  <si>
    <t>Chapter 1: The Outlook for Deficits and Debt</t>
  </si>
  <si>
    <t>Chapter 3: The Spending Outlook</t>
  </si>
  <si>
    <t>Chapter 5: Changes in CBO’s Baseline Budget Projections Since January 2025</t>
  </si>
  <si>
    <t>Legislative changes</t>
  </si>
  <si>
    <t>Changes in revenues</t>
  </si>
  <si>
    <t>Changes in outlays</t>
  </si>
  <si>
    <t xml:space="preserve">Defense </t>
  </si>
  <si>
    <t xml:space="preserve">Nondefense </t>
  </si>
  <si>
    <t xml:space="preserve">Subtotal, discretionary </t>
  </si>
  <si>
    <t>Debt service</t>
  </si>
  <si>
    <t>Total change in outlays</t>
  </si>
  <si>
    <t>Increase or decrease (-) in the deficit from legislative changes</t>
  </si>
  <si>
    <t>Economic changes</t>
  </si>
  <si>
    <t>Federal Reserve remittances</t>
  </si>
  <si>
    <t>Total change in revenues</t>
  </si>
  <si>
    <t>Changes in Outlays</t>
  </si>
  <si>
    <t>Subtotal, mandatory</t>
  </si>
  <si>
    <t>Net interest</t>
  </si>
  <si>
    <t>Effect of interest rates and inflation</t>
  </si>
  <si>
    <t>Subtotal, net interest</t>
  </si>
  <si>
    <t>Increase or decrease (-) in the deficit from economic changes</t>
  </si>
  <si>
    <t>Technical changes</t>
  </si>
  <si>
    <t>Subtotal, discretionary</t>
  </si>
  <si>
    <t>Increase or decrease (-) in the deficit from technical changes</t>
  </si>
  <si>
    <t>All changes</t>
  </si>
  <si>
    <t>Total increase or decrease (-) in the deficit</t>
  </si>
  <si>
    <t>Increase or decrease (-) in the primary deficit</t>
  </si>
  <si>
    <t>Increase or decrease (-) in the deficit from the change in net interest outlays</t>
  </si>
  <si>
    <t>Other legislation</t>
  </si>
  <si>
    <t>SNAP</t>
  </si>
  <si>
    <t>Earned income and child tax credits</t>
  </si>
  <si>
    <t>Immigration enforcement</t>
  </si>
  <si>
    <t>Spectrum auction receipts</t>
  </si>
  <si>
    <t>Energy-related tax credits</t>
  </si>
  <si>
    <t>Medicare and other health programs</t>
  </si>
  <si>
    <t>Coast Guard</t>
  </si>
  <si>
    <t>Net interest (debt service)</t>
  </si>
  <si>
    <t xml:space="preserve">Mandatory outlays </t>
  </si>
  <si>
    <t>Veterans' benefits</t>
  </si>
  <si>
    <t>Social Security benefits</t>
  </si>
  <si>
    <t>Premium tax credits</t>
  </si>
  <si>
    <t>Promoting Safe and Stable Families Program</t>
  </si>
  <si>
    <t>Total defense discretionary outlays</t>
  </si>
  <si>
    <t xml:space="preserve">Total defense discretionary and mandatory outlays </t>
  </si>
  <si>
    <t xml:space="preserve">Total defense funding </t>
  </si>
  <si>
    <t>Transportation</t>
  </si>
  <si>
    <t>Nonemergency spending</t>
  </si>
  <si>
    <t>Outlays from BSCA and IIJA appropriations as specified</t>
  </si>
  <si>
    <t>Effects that timing shifts have on discretionary outlays in CBO's baseline projections</t>
  </si>
  <si>
    <t>Debt-service costs</t>
  </si>
  <si>
    <t>Debt-service savings</t>
  </si>
  <si>
    <t>Funding from the IIJA and BSCA does not continue</t>
  </si>
  <si>
    <t>Primary deficit in CBO's baseline</t>
  </si>
  <si>
    <t>Additional funding designated as an emergency requirement is included</t>
  </si>
  <si>
    <t>Change</t>
  </si>
  <si>
    <t>(percent)</t>
  </si>
  <si>
    <t>Total nondefense funding</t>
  </si>
  <si>
    <t>General science, space, and technology</t>
  </si>
  <si>
    <t>Air transportation programs controlled by obligation limitations</t>
  </si>
  <si>
    <t>Ground transportation programs controlled by obligation limitations</t>
  </si>
  <si>
    <t>National Flood Insurance Program</t>
  </si>
  <si>
    <t>Commodity Credit Corporation</t>
  </si>
  <si>
    <t>Growth from real spending per beneficiary</t>
  </si>
  <si>
    <t>Total change in budget authority</t>
  </si>
  <si>
    <t>Table 3-2. 
CBO’s Baseline Projections of Mandatory Outlays, Adjusted to Exclude the Effects of Timing Shifts</t>
  </si>
  <si>
    <t>Off-budget</t>
  </si>
  <si>
    <t>Outlays adjusted to exclude timing shifts</t>
  </si>
  <si>
    <t xml:space="preserve">Addendum: </t>
  </si>
  <si>
    <t>Outlays, adjusted</t>
  </si>
  <si>
    <t>Total deficit (-), adjusted</t>
  </si>
  <si>
    <t>Primary deficit (-), adjusted</t>
  </si>
  <si>
    <t>Resulting from the deficit</t>
  </si>
  <si>
    <t>Resulting from other means of financing</t>
  </si>
  <si>
    <t>Debt minus financial assets</t>
  </si>
  <si>
    <t>Gross federal debt</t>
  </si>
  <si>
    <t>Debt subject to limit</t>
  </si>
  <si>
    <t>Debt held by the public</t>
  </si>
  <si>
    <t>GDP</t>
  </si>
  <si>
    <t>Adjustments to exclude effects of timing shifts</t>
  </si>
  <si>
    <t>Changes in debt held by the public</t>
  </si>
  <si>
    <t>Debt held by the public at the 
end of the year</t>
  </si>
  <si>
    <t>Federal financial assets</t>
  </si>
  <si>
    <t>Debt held by the public at the 
beginning of the year</t>
  </si>
  <si>
    <t>Average interest rate on debt held 
by the public (percent)</t>
  </si>
  <si>
    <t>Annual average</t>
  </si>
  <si>
    <t>Total revenues</t>
  </si>
  <si>
    <t>Deficit (-)</t>
  </si>
  <si>
    <t>Debt held by the public at the 
end of the period</t>
  </si>
  <si>
    <t>Contribution to the deficit (-)</t>
  </si>
  <si>
    <t>Percentage of GDP</t>
  </si>
  <si>
    <t>Deficit in CBO's January 2025 baseline</t>
  </si>
  <si>
    <t>Table 3-3. 
Sources of Growth in CBO's Baseline Projections of Mandatory Outlays From 2026 to 2036</t>
  </si>
  <si>
    <t>Box 3-2 Table. 
Effects of Sequestration on CBO's Baseline Projections of Mandatory Spending</t>
  </si>
  <si>
    <t>Total budget authority</t>
  </si>
  <si>
    <t>2026–
2030</t>
  </si>
  <si>
    <t>2026–
2035</t>
  </si>
  <si>
    <t xml:space="preserve">Total deficit (-) </t>
  </si>
  <si>
    <t>Primary deficit (-)</t>
  </si>
  <si>
    <t>Total deficit (-)</t>
  </si>
  <si>
    <t xml:space="preserve">Baseline deficit (-), unadjusted </t>
  </si>
  <si>
    <t>2028–
2031</t>
  </si>
  <si>
    <t>2032–
2036</t>
  </si>
  <si>
    <t>2037–
2046</t>
  </si>
  <si>
    <t>2047–
2056</t>
  </si>
  <si>
    <t>GDP at the end of the period 
(trillions of dollars)</t>
  </si>
  <si>
    <t>Deposit insurance</t>
  </si>
  <si>
    <t>Operation and maintenance</t>
  </si>
  <si>
    <t>Veterans' benefits and services</t>
  </si>
  <si>
    <t>Education, training, employment, and social services</t>
  </si>
  <si>
    <t>Administration of justice</t>
  </si>
  <si>
    <t>International affairs</t>
  </si>
  <si>
    <t>Community and regional development</t>
  </si>
  <si>
    <t>General government</t>
  </si>
  <si>
    <t>Commerce and housing credit</t>
  </si>
  <si>
    <t>Natural resources and environment</t>
  </si>
  <si>
    <t>Student loans</t>
  </si>
  <si>
    <t>Other programs</t>
  </si>
  <si>
    <t>Effects that timing shifts have on mandatory 
outlays in CBO's baseline projections</t>
  </si>
  <si>
    <t>Total mandatory outlays in CBO's baseline projections</t>
  </si>
  <si>
    <t>Change (percent)</t>
  </si>
  <si>
    <t>difference</t>
  </si>
  <si>
    <t>Change in budget authority</t>
  </si>
  <si>
    <t>Change in outlays</t>
  </si>
  <si>
    <t>Discretionary funding is frozen at the 2026 amount</t>
  </si>
  <si>
    <t>Net outlays for interest in CBO's baseline</t>
  </si>
  <si>
    <t>2025 reconciliation act</t>
  </si>
  <si>
    <t>Subtotal, 2025 reconciliation act</t>
  </si>
  <si>
    <t>Federal Reserve's holdings of 
debt held by the public</t>
  </si>
  <si>
    <t>Debt minus financial assets and 
Federal Reserve's holdings</t>
  </si>
  <si>
    <t>Deficit in CBO's February 2026 baseline</t>
  </si>
  <si>
    <r>
      <t>Medicare</t>
    </r>
    <r>
      <rPr>
        <vertAlign val="superscript"/>
        <sz val="11"/>
        <color theme="1"/>
        <rFont val="Arial"/>
        <family val="2"/>
      </rPr>
      <t>a,b</t>
    </r>
  </si>
  <si>
    <r>
      <t>Premium tax credits and related spending</t>
    </r>
    <r>
      <rPr>
        <vertAlign val="superscript"/>
        <sz val="11"/>
        <color theme="1"/>
        <rFont val="Arial"/>
        <family val="2"/>
      </rPr>
      <t>c</t>
    </r>
  </si>
  <si>
    <r>
      <t>Earned income, child, and other tax credits</t>
    </r>
    <r>
      <rPr>
        <vertAlign val="superscript"/>
        <sz val="11"/>
        <color theme="1"/>
        <rFont val="Arial"/>
        <family val="2"/>
      </rPr>
      <t>d</t>
    </r>
  </si>
  <si>
    <r>
      <t>Supplemental Security Income</t>
    </r>
    <r>
      <rPr>
        <vertAlign val="superscript"/>
        <sz val="11"/>
        <color theme="1"/>
        <rFont val="Arial"/>
        <family val="2"/>
      </rPr>
      <t>a</t>
    </r>
  </si>
  <si>
    <r>
      <t>Family support and foster care</t>
    </r>
    <r>
      <rPr>
        <vertAlign val="superscript"/>
        <sz val="11"/>
        <color theme="1"/>
        <rFont val="Arial"/>
        <family val="2"/>
      </rPr>
      <t>e</t>
    </r>
  </si>
  <si>
    <r>
      <t>Civilian</t>
    </r>
    <r>
      <rPr>
        <vertAlign val="superscript"/>
        <sz val="11"/>
        <color theme="1"/>
        <rFont val="Arial"/>
        <family val="2"/>
      </rPr>
      <t>f</t>
    </r>
  </si>
  <si>
    <r>
      <t>Military</t>
    </r>
    <r>
      <rPr>
        <vertAlign val="superscript"/>
        <sz val="11"/>
        <color theme="1"/>
        <rFont val="Arial"/>
        <family val="2"/>
      </rPr>
      <t>a</t>
    </r>
  </si>
  <si>
    <r>
      <t>Income security</t>
    </r>
    <r>
      <rPr>
        <vertAlign val="superscript"/>
        <sz val="11"/>
        <color theme="1"/>
        <rFont val="Arial"/>
        <family val="2"/>
      </rPr>
      <t>a,g</t>
    </r>
  </si>
  <si>
    <r>
      <t>Toxic Exposures Fund</t>
    </r>
    <r>
      <rPr>
        <vertAlign val="superscript"/>
        <sz val="11"/>
        <color theme="1"/>
        <rFont val="Arial"/>
        <family val="2"/>
      </rPr>
      <t>h</t>
    </r>
  </si>
  <si>
    <r>
      <t>Other</t>
    </r>
    <r>
      <rPr>
        <vertAlign val="superscript"/>
        <sz val="11"/>
        <color theme="1"/>
        <rFont val="Arial"/>
        <family val="2"/>
      </rPr>
      <t>a,i</t>
    </r>
  </si>
  <si>
    <r>
      <t>Fannie Mae and Freddie Mac</t>
    </r>
    <r>
      <rPr>
        <vertAlign val="superscript"/>
        <sz val="11"/>
        <color theme="1"/>
        <rFont val="Arial"/>
        <family val="2"/>
      </rPr>
      <t>j</t>
    </r>
  </si>
  <si>
    <r>
      <t>Medicare</t>
    </r>
    <r>
      <rPr>
        <vertAlign val="superscript"/>
        <sz val="11"/>
        <color theme="1"/>
        <rFont val="Arial"/>
        <family val="2"/>
      </rPr>
      <t>k</t>
    </r>
  </si>
  <si>
    <t>a. When October 1 (the first day of the fiscal year) falls on a weekend, certain payments that would have ordinarily been made on that day are instead made at the end of September and are this 
shifted into the previous fiscal year. Outlays have not been adjusted to remove the effects of those timing shifts.</t>
  </si>
  <si>
    <t>For additional notes to this table, see the image in the previous sheet.</t>
  </si>
  <si>
    <t>Table 3-1. 
CBO's Baseline Projections of Outlays</t>
  </si>
  <si>
    <t>Table 3-4. 
Costs for Mandatory Programs That Continue Beyond Their Current Expiration Date in CBO's Baseline Projections</t>
  </si>
  <si>
    <t>Table 3-5. 
Changes in Defense Discretionary Funding From 2025 to 2026</t>
  </si>
  <si>
    <t>Table 3-6. 
Changes in Nondefense Discretionary Funding From 2025 to 2026</t>
  </si>
  <si>
    <t>Table 3-7. 
CBO’s Baseline Projections of Discretionary Spending, Adjusted to Exclude the Effects of Timing Shifts</t>
  </si>
  <si>
    <t>Table 3-8. 
Budgetary Effects of Four Alternative Assumptions About Discretionary Funding</t>
  </si>
  <si>
    <t>Table 5-1. 
Changes in CBO’s Baseline Projections of the Deficit Since January 2025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</si>
</sst>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43" formatCode="_(* #,##0.00_);_(* \(#,##0.00\);_(* &quot;-&quot;??_);_(@_)"/>
    <numFmt numFmtId="164" formatCode="#,##0.0"/>
    <numFmt numFmtId="165" formatCode="0.000"/>
    <numFmt numFmtId="166" formatCode="#,##0.000"/>
    <numFmt numFmtId="167" formatCode="0.0"/>
    <numFmt numFmtId="168" formatCode="0.0%"/>
    <numFmt numFmtId="169" formatCode="dd\-mmm\-yy"/>
    <numFmt numFmtId="170" formatCode="_(* #,##0_);_(* \(#,##0\);_(* &quot;-&quot;??_);_(@_)"/>
  </numFmts>
  <fonts count="26" x14ac:knownFonts="1">
    <font>
      <sz val="11"/>
      <color theme="1"/>
      <name val="Calibri"/>
      <family val="2"/>
      <scheme val="minor"/>
    </font>
    <font>
      <sz val="11"/>
      <color theme="1"/>
      <name val="Arial"/>
      <family val="2"/>
    </font>
    <font>
      <sz val="11"/>
      <color rgb="FF1F497D"/>
      <name val="Arial"/>
      <family val="2"/>
    </font>
    <font>
      <b/>
      <sz val="11"/>
      <color theme="1"/>
      <name val="Arial"/>
      <family val="2"/>
    </font>
    <font>
      <u/>
      <sz val="11"/>
      <color theme="1"/>
      <name val="Arial"/>
      <family val="2"/>
    </font>
    <font>
      <i/>
      <sz val="11"/>
      <color theme="1"/>
      <name val="Arial"/>
      <family val="2"/>
    </font>
    <font>
      <sz val="11"/>
      <color theme="1"/>
      <name val="Calibri"/>
      <family val="2"/>
      <scheme val="minor"/>
    </font>
    <font>
      <sz val="8"/>
      <name val="Calibri"/>
      <family val="2"/>
      <scheme val="minor"/>
    </font>
    <font>
      <sz val="12"/>
      <name val="Arial"/>
      <family val="2"/>
    </font>
    <font>
      <sz val="11"/>
      <name val="Arial"/>
      <family val="2"/>
    </font>
    <font>
      <b/>
      <sz val="11"/>
      <name val="Arial"/>
      <family val="2"/>
    </font>
    <font>
      <sz val="10"/>
      <name val="Arial"/>
      <family val="2"/>
    </font>
    <font>
      <sz val="12"/>
      <color theme="1"/>
      <name val="Calibri"/>
      <family val="2"/>
      <scheme val="minor"/>
    </font>
    <font>
      <sz val="11"/>
      <color theme="3"/>
      <name val="Arial"/>
      <family val="2"/>
    </font>
    <font>
      <u/>
      <sz val="11"/>
      <name val="Arial"/>
      <family val="2"/>
    </font>
    <font>
      <sz val="12"/>
      <name val="Arial"/>
      <family val="2"/>
    </font>
    <font>
      <i/>
      <sz val="11"/>
      <name val="Arial"/>
      <family val="2"/>
    </font>
    <font>
      <i/>
      <sz val="11"/>
      <color rgb="FFFF0000"/>
      <name val="Arial"/>
      <family val="2"/>
    </font>
    <font>
      <sz val="11"/>
      <color rgb="FFFF0000"/>
      <name val="Arial"/>
      <family val="2"/>
    </font>
    <font>
      <b/>
      <i/>
      <sz val="11"/>
      <color indexed="10"/>
      <name val="Arial"/>
      <family val="2"/>
    </font>
    <font>
      <sz val="11"/>
      <color indexed="12"/>
      <name val="Arial"/>
      <family val="2"/>
    </font>
    <font>
      <u/>
      <sz val="11"/>
      <color theme="10"/>
      <name val="Calibri"/>
      <family val="2"/>
      <scheme val="minor"/>
    </font>
    <font>
      <sz val="11"/>
      <color rgb="FF000000"/>
      <name val="Arial"/>
      <family val="2"/>
    </font>
    <font>
      <sz val="11"/>
      <color rgb="FF0000FF"/>
      <name val="Arial"/>
      <family val="2"/>
    </font>
    <font>
      <b/>
      <sz val="11"/>
      <color rgb="FF000000"/>
      <name val="Arial"/>
      <family val="2"/>
    </font>
    <font>
      <vertAlign val="superscript"/>
      <sz val="11"/>
      <color theme="1"/>
      <name val="Arial"/>
      <family val="2"/>
    </font>
  </fonts>
  <fills count="2">
    <fill>
      <patternFill patternType="none"/>
    </fill>
    <fill>
      <patternFill patternType="gray125"/>
    </fill>
  </fills>
  <borders count="7">
    <border>
      <left/>
      <right/>
      <top/>
      <bottom/>
      <diagonal/>
    </border>
    <border>
      <left/>
      <right/>
      <top/>
      <bottom style="thin">
        <color auto="1"/>
      </bottom>
      <diagonal/>
    </border>
    <border>
      <left/>
      <right/>
      <top style="thin">
        <color auto="1"/>
      </top>
      <bottom/>
      <diagonal/>
    </border>
    <border>
      <left/>
      <right/>
      <top style="thin">
        <color indexed="8"/>
      </top>
      <bottom/>
      <diagonal/>
    </border>
    <border>
      <left/>
      <right/>
      <top style="thin">
        <color indexed="64"/>
      </top>
      <bottom style="thin">
        <color indexed="64"/>
      </bottom>
      <diagonal/>
    </border>
    <border>
      <left/>
      <right/>
      <top style="thin">
        <color indexed="64"/>
      </top>
      <bottom/>
      <diagonal/>
    </border>
    <border>
      <left/>
      <right/>
      <top/>
      <bottom style="thin">
        <color rgb="FF000000"/>
      </bottom>
      <diagonal/>
    </border>
  </borders>
  <cellStyleXfs count="18">
    <xf numFmtId="0" fontId="0" fillId="0" borderId="0"/>
    <xf numFmtId="0" fontId="8" fillId="0" borderId="0"/>
    <xf numFmtId="0" fontId="11" fillId="0" borderId="0"/>
    <xf numFmtId="0" fontId="12" fillId="0" borderId="0"/>
    <xf numFmtId="43" fontId="8" fillId="0" borderId="0" applyFont="0" applyFill="0" applyBorder="0" applyAlignment="0" applyProtection="0"/>
    <xf numFmtId="0" fontId="11" fillId="0" borderId="0"/>
    <xf numFmtId="0" fontId="15" fillId="0" borderId="0"/>
    <xf numFmtId="0" fontId="6" fillId="0" borderId="0"/>
    <xf numFmtId="0" fontId="13" fillId="0" borderId="0" applyNumberFormat="0" applyFill="0" applyBorder="0" applyAlignment="0" applyProtection="0"/>
    <xf numFmtId="9" fontId="8" fillId="0" borderId="0" applyFont="0" applyFill="0" applyBorder="0" applyAlignment="0" applyProtection="0"/>
    <xf numFmtId="9" fontId="11" fillId="0" borderId="0" applyFont="0" applyFill="0" applyBorder="0" applyAlignment="0" applyProtection="0"/>
    <xf numFmtId="0" fontId="21" fillId="0" borderId="0" applyNumberFormat="0" applyFill="0" applyBorder="0" applyAlignment="0" applyProtection="0"/>
    <xf numFmtId="0" fontId="8" fillId="0" borderId="0"/>
    <xf numFmtId="43" fontId="6" fillId="0" borderId="0" applyFont="0" applyFill="0" applyBorder="0" applyAlignment="0" applyProtection="0"/>
    <xf numFmtId="0" fontId="6" fillId="0" borderId="0"/>
    <xf numFmtId="0" fontId="6" fillId="0" borderId="0"/>
    <xf numFmtId="0" fontId="6" fillId="0" borderId="0"/>
    <xf numFmtId="43" fontId="6" fillId="0" borderId="0" applyFont="0" applyFill="0" applyBorder="0" applyAlignment="0" applyProtection="0"/>
  </cellStyleXfs>
  <cellXfs count="298">
    <xf numFmtId="0" fontId="0" fillId="0" borderId="0" xfId="0"/>
    <xf numFmtId="0" fontId="1" fillId="0" borderId="0" xfId="0" applyFont="1" applyAlignment="1">
      <alignment horizontal="left"/>
    </xf>
    <xf numFmtId="164" fontId="1" fillId="0" borderId="0" xfId="0" applyNumberFormat="1" applyFont="1" applyAlignment="1">
      <alignment horizontal="left"/>
    </xf>
    <xf numFmtId="164" fontId="1" fillId="0" borderId="0" xfId="0" applyNumberFormat="1" applyFont="1" applyAlignment="1">
      <alignment horizontal="left" indent="1"/>
    </xf>
    <xf numFmtId="3" fontId="1" fillId="0" borderId="0" xfId="0" applyNumberFormat="1" applyFont="1" applyAlignment="1">
      <alignment horizontal="center"/>
    </xf>
    <xf numFmtId="3" fontId="1" fillId="0" borderId="0" xfId="0" applyNumberFormat="1" applyFont="1" applyAlignment="1">
      <alignment horizontal="left" indent="1"/>
    </xf>
    <xf numFmtId="164" fontId="1" fillId="0" borderId="0" xfId="0" applyNumberFormat="1" applyFont="1" applyAlignment="1">
      <alignment horizontal="left" indent="2"/>
    </xf>
    <xf numFmtId="164" fontId="1" fillId="0" borderId="0" xfId="0" applyNumberFormat="1" applyFont="1" applyAlignment="1">
      <alignment horizontal="left" indent="3"/>
    </xf>
    <xf numFmtId="3" fontId="1" fillId="0" borderId="0" xfId="0" applyNumberFormat="1" applyFont="1" applyAlignment="1">
      <alignment horizontal="left"/>
    </xf>
    <xf numFmtId="3" fontId="1" fillId="0" borderId="0" xfId="0" applyNumberFormat="1" applyFont="1" applyAlignment="1">
      <alignment horizontal="left" indent="2"/>
    </xf>
    <xf numFmtId="3" fontId="3" fillId="0" borderId="0" xfId="0" applyNumberFormat="1" applyFont="1"/>
    <xf numFmtId="164" fontId="1" fillId="0" borderId="1" xfId="0" applyNumberFormat="1" applyFont="1" applyBorder="1" applyAlignment="1">
      <alignment horizontal="left" indent="1"/>
    </xf>
    <xf numFmtId="0" fontId="9" fillId="0" borderId="1" xfId="1" applyFont="1" applyBorder="1" applyAlignment="1">
      <alignment horizontal="right" wrapText="1"/>
    </xf>
    <xf numFmtId="0" fontId="1" fillId="0" borderId="1" xfId="0" applyFont="1" applyBorder="1" applyAlignment="1">
      <alignment horizontal="right" wrapText="1"/>
    </xf>
    <xf numFmtId="3" fontId="1" fillId="0" borderId="0" xfId="0" applyNumberFormat="1" applyFont="1" applyAlignment="1">
      <alignment horizontal="right"/>
    </xf>
    <xf numFmtId="164" fontId="1" fillId="0" borderId="0" xfId="0" applyNumberFormat="1" applyFont="1" applyAlignment="1">
      <alignment horizontal="right"/>
    </xf>
    <xf numFmtId="1" fontId="9" fillId="0" borderId="1" xfId="2" applyNumberFormat="1" applyFont="1" applyBorder="1" applyAlignment="1">
      <alignment horizontal="right" wrapText="1"/>
    </xf>
    <xf numFmtId="0" fontId="10" fillId="0" borderId="1" xfId="3" applyFont="1" applyBorder="1" applyAlignment="1">
      <alignment horizontal="left"/>
    </xf>
    <xf numFmtId="0" fontId="9" fillId="0" borderId="0" xfId="3" applyFont="1"/>
    <xf numFmtId="0" fontId="9" fillId="0" borderId="0" xfId="3" applyFont="1" applyAlignment="1">
      <alignment horizontal="fill"/>
    </xf>
    <xf numFmtId="0" fontId="9" fillId="0" borderId="0" xfId="1" applyFont="1" applyAlignment="1">
      <alignment horizontal="left" wrapText="1"/>
    </xf>
    <xf numFmtId="0" fontId="9" fillId="0" borderId="0" xfId="1" applyFont="1"/>
    <xf numFmtId="0" fontId="9" fillId="0" borderId="1" xfId="3" applyFont="1" applyBorder="1"/>
    <xf numFmtId="0" fontId="9" fillId="0" borderId="1" xfId="1" applyFont="1" applyBorder="1" applyAlignment="1">
      <alignment horizontal="right"/>
    </xf>
    <xf numFmtId="1" fontId="9" fillId="0" borderId="0" xfId="3" applyNumberFormat="1" applyFont="1" applyAlignment="1">
      <alignment horizontal="right"/>
    </xf>
    <xf numFmtId="1" fontId="9" fillId="0" borderId="0" xfId="2" applyNumberFormat="1" applyFont="1" applyAlignment="1">
      <alignment horizontal="right"/>
    </xf>
    <xf numFmtId="1" fontId="9" fillId="0" borderId="0" xfId="2" applyNumberFormat="1" applyFont="1"/>
    <xf numFmtId="3" fontId="9" fillId="0" borderId="0" xfId="3" applyNumberFormat="1" applyFont="1"/>
    <xf numFmtId="3" fontId="9" fillId="0" borderId="0" xfId="3" applyNumberFormat="1" applyFont="1" applyAlignment="1">
      <alignment horizontal="right"/>
    </xf>
    <xf numFmtId="0" fontId="9" fillId="0" borderId="0" xfId="3" applyFont="1" applyAlignment="1">
      <alignment horizontal="left" indent="2"/>
    </xf>
    <xf numFmtId="0" fontId="9" fillId="0" borderId="0" xfId="3" applyFont="1" applyAlignment="1">
      <alignment horizontal="left" indent="4"/>
    </xf>
    <xf numFmtId="0" fontId="9" fillId="0" borderId="0" xfId="1" applyFont="1" applyAlignment="1">
      <alignment horizontal="left"/>
    </xf>
    <xf numFmtId="3" fontId="9" fillId="0" borderId="0" xfId="1" applyNumberFormat="1" applyFont="1" applyAlignment="1">
      <alignment horizontal="right"/>
    </xf>
    <xf numFmtId="0" fontId="9" fillId="0" borderId="0" xfId="1" applyFont="1" applyAlignment="1">
      <alignment horizontal="left" indent="1"/>
    </xf>
    <xf numFmtId="0" fontId="9" fillId="0" borderId="0" xfId="5" applyFont="1"/>
    <xf numFmtId="3" fontId="1" fillId="0" borderId="1" xfId="0" applyNumberFormat="1" applyFont="1" applyBorder="1" applyAlignment="1">
      <alignment horizontal="right"/>
    </xf>
    <xf numFmtId="0" fontId="9" fillId="0" borderId="1" xfId="2" applyFont="1" applyBorder="1"/>
    <xf numFmtId="0" fontId="9" fillId="0" borderId="0" xfId="2" applyFont="1"/>
    <xf numFmtId="0" fontId="9" fillId="0" borderId="2" xfId="2" applyFont="1" applyBorder="1"/>
    <xf numFmtId="0" fontId="10" fillId="0" borderId="0" xfId="2" applyFont="1"/>
    <xf numFmtId="0" fontId="10" fillId="0" borderId="0" xfId="2" applyFont="1" applyAlignment="1">
      <alignment horizontal="center"/>
    </xf>
    <xf numFmtId="167" fontId="9" fillId="0" borderId="0" xfId="2" applyNumberFormat="1" applyFont="1"/>
    <xf numFmtId="165" fontId="9" fillId="0" borderId="0" xfId="2" applyNumberFormat="1" applyFont="1"/>
    <xf numFmtId="0" fontId="9" fillId="0" borderId="0" xfId="2" applyFont="1" applyAlignment="1">
      <alignment horizontal="left" indent="1"/>
    </xf>
    <xf numFmtId="167" fontId="9" fillId="0" borderId="0" xfId="2" applyNumberFormat="1" applyFont="1" applyAlignment="1">
      <alignment horizontal="right"/>
    </xf>
    <xf numFmtId="0" fontId="16" fillId="0" borderId="0" xfId="2" applyFont="1"/>
    <xf numFmtId="3" fontId="16" fillId="0" borderId="0" xfId="2" applyNumberFormat="1" applyFont="1"/>
    <xf numFmtId="0" fontId="17" fillId="0" borderId="0" xfId="2" applyFont="1"/>
    <xf numFmtId="166" fontId="16" fillId="0" borderId="0" xfId="2" applyNumberFormat="1" applyFont="1"/>
    <xf numFmtId="166" fontId="9" fillId="0" borderId="0" xfId="2" applyNumberFormat="1" applyFont="1"/>
    <xf numFmtId="14" fontId="9" fillId="0" borderId="0" xfId="1" applyNumberFormat="1" applyFont="1"/>
    <xf numFmtId="0" fontId="9" fillId="0" borderId="1" xfId="2" applyFont="1" applyBorder="1" applyAlignment="1">
      <alignment horizontal="left" indent="1"/>
    </xf>
    <xf numFmtId="1" fontId="9" fillId="0" borderId="1" xfId="1" applyNumberFormat="1" applyFont="1" applyBorder="1" applyAlignment="1">
      <alignment horizontal="right"/>
    </xf>
    <xf numFmtId="1" fontId="9" fillId="0" borderId="1" xfId="2" applyNumberFormat="1" applyFont="1" applyBorder="1" applyAlignment="1">
      <alignment horizontal="right"/>
    </xf>
    <xf numFmtId="0" fontId="9" fillId="0" borderId="1" xfId="1" applyFont="1" applyBorder="1" applyAlignment="1">
      <alignment horizontal="left" wrapText="1"/>
    </xf>
    <xf numFmtId="0" fontId="10" fillId="0" borderId="1" xfId="1" applyFont="1" applyBorder="1" applyAlignment="1">
      <alignment horizontal="left" wrapText="1"/>
    </xf>
    <xf numFmtId="0" fontId="10" fillId="0" borderId="1" xfId="1" applyFont="1" applyBorder="1"/>
    <xf numFmtId="0" fontId="10" fillId="0" borderId="0" xfId="1" applyFont="1" applyAlignment="1">
      <alignment horizontal="left" wrapText="1"/>
    </xf>
    <xf numFmtId="0" fontId="10" fillId="0" borderId="0" xfId="1" applyFont="1"/>
    <xf numFmtId="0" fontId="9" fillId="0" borderId="0" xfId="1" applyFont="1" applyAlignment="1">
      <alignment horizontal="center"/>
    </xf>
    <xf numFmtId="0" fontId="9" fillId="0" borderId="0" xfId="1" applyFont="1" applyAlignment="1">
      <alignment horizontal="left" indent="2"/>
    </xf>
    <xf numFmtId="3" fontId="9" fillId="0" borderId="0" xfId="1" applyNumberFormat="1" applyFont="1" applyAlignment="1">
      <alignment horizontal="center"/>
    </xf>
    <xf numFmtId="3" fontId="9" fillId="0" borderId="1" xfId="1" applyNumberFormat="1" applyFont="1" applyBorder="1" applyAlignment="1">
      <alignment horizontal="right"/>
    </xf>
    <xf numFmtId="166" fontId="9" fillId="0" borderId="0" xfId="1" applyNumberFormat="1" applyFont="1" applyAlignment="1">
      <alignment horizontal="right"/>
    </xf>
    <xf numFmtId="3" fontId="18" fillId="0" borderId="0" xfId="3" applyNumberFormat="1" applyFont="1"/>
    <xf numFmtId="168" fontId="9" fillId="0" borderId="0" xfId="9" applyNumberFormat="1" applyFont="1"/>
    <xf numFmtId="166" fontId="9" fillId="0" borderId="0" xfId="9" applyNumberFormat="1" applyFont="1" applyFill="1"/>
    <xf numFmtId="168" fontId="9" fillId="0" borderId="0" xfId="9" applyNumberFormat="1" applyFont="1" applyFill="1"/>
    <xf numFmtId="3" fontId="14" fillId="0" borderId="0" xfId="1" applyNumberFormat="1" applyFont="1" applyAlignment="1">
      <alignment horizontal="right"/>
    </xf>
    <xf numFmtId="3" fontId="14" fillId="0" borderId="0" xfId="3" applyNumberFormat="1" applyFont="1"/>
    <xf numFmtId="0" fontId="9" fillId="0" borderId="0" xfId="3" applyFont="1" applyAlignment="1">
      <alignment horizontal="left"/>
    </xf>
    <xf numFmtId="166" fontId="9" fillId="0" borderId="0" xfId="9" applyNumberFormat="1" applyFont="1" applyFill="1" applyAlignment="1">
      <alignment horizontal="right"/>
    </xf>
    <xf numFmtId="166" fontId="9" fillId="0" borderId="0" xfId="9" applyNumberFormat="1" applyFont="1"/>
    <xf numFmtId="3" fontId="14" fillId="0" borderId="0" xfId="3" applyNumberFormat="1" applyFont="1" applyAlignment="1">
      <alignment horizontal="right"/>
    </xf>
    <xf numFmtId="3" fontId="9" fillId="0" borderId="0" xfId="2" applyNumberFormat="1" applyFont="1"/>
    <xf numFmtId="3" fontId="9" fillId="0" borderId="0" xfId="2" applyNumberFormat="1" applyFont="1" applyAlignment="1">
      <alignment horizontal="right"/>
    </xf>
    <xf numFmtId="3" fontId="9" fillId="0" borderId="0" xfId="9" applyNumberFormat="1" applyFont="1" applyAlignment="1">
      <alignment horizontal="right"/>
    </xf>
    <xf numFmtId="168" fontId="9" fillId="0" borderId="0" xfId="9" applyNumberFormat="1" applyFont="1" applyAlignment="1">
      <alignment horizontal="right"/>
    </xf>
    <xf numFmtId="2" fontId="9" fillId="0" borderId="0" xfId="9" applyNumberFormat="1" applyFont="1" applyAlignment="1">
      <alignment horizontal="right"/>
    </xf>
    <xf numFmtId="3" fontId="9" fillId="0" borderId="0" xfId="3" applyNumberFormat="1" applyFont="1" applyAlignment="1">
      <alignment horizontal="fill"/>
    </xf>
    <xf numFmtId="166" fontId="10" fillId="0" borderId="1" xfId="3" applyNumberFormat="1" applyFont="1" applyBorder="1" applyAlignment="1">
      <alignment horizontal="left"/>
    </xf>
    <xf numFmtId="0" fontId="9" fillId="0" borderId="1" xfId="3" applyFont="1" applyBorder="1" applyAlignment="1">
      <alignment horizontal="left" wrapText="1"/>
    </xf>
    <xf numFmtId="9" fontId="9" fillId="0" borderId="0" xfId="2" applyNumberFormat="1" applyFont="1"/>
    <xf numFmtId="0" fontId="9" fillId="0" borderId="0" xfId="2" applyFont="1" applyAlignment="1">
      <alignment horizontal="right"/>
    </xf>
    <xf numFmtId="1" fontId="17" fillId="0" borderId="0" xfId="2" applyNumberFormat="1" applyFont="1"/>
    <xf numFmtId="165" fontId="9" fillId="0" borderId="0" xfId="2" applyNumberFormat="1" applyFont="1" applyAlignment="1">
      <alignment horizontal="right"/>
    </xf>
    <xf numFmtId="0" fontId="2" fillId="0" borderId="0" xfId="0" applyFont="1"/>
    <xf numFmtId="0" fontId="1" fillId="0" borderId="1" xfId="0" applyFont="1" applyBorder="1" applyAlignment="1">
      <alignment horizontal="center"/>
    </xf>
    <xf numFmtId="0" fontId="10" fillId="0" borderId="2" xfId="2" applyFont="1" applyBorder="1" applyAlignment="1">
      <alignment horizontal="center"/>
    </xf>
    <xf numFmtId="0" fontId="10" fillId="0" borderId="0" xfId="2" applyFont="1" applyAlignment="1">
      <alignment wrapText="1"/>
    </xf>
    <xf numFmtId="0" fontId="9" fillId="0" borderId="1" xfId="1" applyFont="1" applyBorder="1" applyAlignment="1">
      <alignment horizontal="center"/>
    </xf>
    <xf numFmtId="3" fontId="2" fillId="0" borderId="0" xfId="0" applyNumberFormat="1" applyFont="1"/>
    <xf numFmtId="3" fontId="22" fillId="0" borderId="0" xfId="0" applyNumberFormat="1" applyFont="1" applyAlignment="1">
      <alignment horizontal="left"/>
    </xf>
    <xf numFmtId="0" fontId="22" fillId="0" borderId="0" xfId="3" applyFont="1" applyAlignment="1">
      <alignment horizontal="left" indent="3"/>
    </xf>
    <xf numFmtId="0" fontId="22" fillId="0" borderId="1" xfId="3" applyFont="1" applyBorder="1"/>
    <xf numFmtId="0" fontId="22" fillId="0" borderId="0" xfId="2" applyFont="1"/>
    <xf numFmtId="0" fontId="22" fillId="0" borderId="0" xfId="3" applyFont="1" applyAlignment="1">
      <alignment horizontal="left" indent="1"/>
    </xf>
    <xf numFmtId="164" fontId="3" fillId="0" borderId="0" xfId="0" applyNumberFormat="1" applyFont="1" applyAlignment="1">
      <alignment horizontal="left"/>
    </xf>
    <xf numFmtId="0" fontId="10" fillId="0" borderId="0" xfId="1" applyFont="1" applyAlignment="1">
      <alignment horizontal="left"/>
    </xf>
    <xf numFmtId="3" fontId="4" fillId="0" borderId="0" xfId="0" applyNumberFormat="1" applyFont="1" applyAlignment="1">
      <alignment horizontal="right"/>
    </xf>
    <xf numFmtId="3" fontId="2" fillId="0" borderId="0" xfId="0" applyNumberFormat="1" applyFont="1" applyAlignment="1">
      <alignment horizontal="left" indent="1"/>
    </xf>
    <xf numFmtId="0" fontId="9" fillId="0" borderId="0" xfId="2" applyFont="1" applyAlignment="1">
      <alignment horizontal="left"/>
    </xf>
    <xf numFmtId="166" fontId="9" fillId="0" borderId="0" xfId="1" applyNumberFormat="1" applyFont="1"/>
    <xf numFmtId="3" fontId="9" fillId="0" borderId="1" xfId="3" applyNumberFormat="1" applyFont="1" applyBorder="1" applyAlignment="1">
      <alignment horizontal="right"/>
    </xf>
    <xf numFmtId="3" fontId="9" fillId="0" borderId="1" xfId="3" applyNumberFormat="1" applyFont="1" applyBorder="1"/>
    <xf numFmtId="0" fontId="9" fillId="0" borderId="1" xfId="2" applyFont="1" applyBorder="1" applyAlignment="1">
      <alignment horizontal="center"/>
    </xf>
    <xf numFmtId="1" fontId="9" fillId="0" borderId="1" xfId="1" applyNumberFormat="1" applyFont="1" applyBorder="1" applyAlignment="1">
      <alignment horizontal="center"/>
    </xf>
    <xf numFmtId="0" fontId="9" fillId="0" borderId="1" xfId="2" applyFont="1" applyBorder="1" applyAlignment="1">
      <alignment horizontal="center" wrapText="1"/>
    </xf>
    <xf numFmtId="1" fontId="9" fillId="0" borderId="1" xfId="1" applyNumberFormat="1" applyFont="1" applyBorder="1" applyAlignment="1">
      <alignment horizontal="center" wrapText="1"/>
    </xf>
    <xf numFmtId="164" fontId="1" fillId="0" borderId="1" xfId="0" applyNumberFormat="1" applyFont="1" applyBorder="1" applyAlignment="1">
      <alignment horizontal="right"/>
    </xf>
    <xf numFmtId="0" fontId="10" fillId="0" borderId="0" xfId="3" applyFont="1" applyAlignment="1">
      <alignment horizontal="left" wrapText="1"/>
    </xf>
    <xf numFmtId="0" fontId="9" fillId="0" borderId="2" xfId="2" applyFont="1" applyBorder="1" applyAlignment="1">
      <alignment horizontal="center"/>
    </xf>
    <xf numFmtId="0" fontId="9" fillId="0" borderId="0" xfId="1" applyFont="1" applyAlignment="1">
      <alignment horizontal="right"/>
    </xf>
    <xf numFmtId="1" fontId="9" fillId="0" borderId="0" xfId="1" applyNumberFormat="1" applyFont="1"/>
    <xf numFmtId="3" fontId="9" fillId="0" borderId="0" xfId="1" applyNumberFormat="1" applyFont="1"/>
    <xf numFmtId="0" fontId="10" fillId="0" borderId="1" xfId="12" applyFont="1" applyBorder="1" applyAlignment="1">
      <alignment horizontal="left" wrapText="1"/>
    </xf>
    <xf numFmtId="0" fontId="10" fillId="0" borderId="0" xfId="12" applyFont="1"/>
    <xf numFmtId="0" fontId="9" fillId="0" borderId="0" xfId="12" applyFont="1"/>
    <xf numFmtId="0" fontId="9" fillId="0" borderId="0" xfId="12" applyFont="1" applyAlignment="1">
      <alignment horizontal="left" wrapText="1"/>
    </xf>
    <xf numFmtId="0" fontId="10" fillId="0" borderId="0" xfId="12" applyFont="1" applyAlignment="1">
      <alignment horizontal="left" wrapText="1"/>
    </xf>
    <xf numFmtId="0" fontId="9" fillId="0" borderId="1" xfId="12" applyFont="1" applyBorder="1" applyAlignment="1">
      <alignment horizontal="center"/>
    </xf>
    <xf numFmtId="0" fontId="9" fillId="0" borderId="0" xfId="12" applyFont="1" applyAlignment="1">
      <alignment horizontal="right" wrapText="1"/>
    </xf>
    <xf numFmtId="0" fontId="9" fillId="0" borderId="0" xfId="12" applyFont="1" applyAlignment="1">
      <alignment horizontal="right"/>
    </xf>
    <xf numFmtId="0" fontId="9" fillId="0" borderId="1" xfId="12" applyFont="1" applyBorder="1" applyAlignment="1">
      <alignment horizontal="right"/>
    </xf>
    <xf numFmtId="0" fontId="9" fillId="0" borderId="0" xfId="12" applyFont="1" applyAlignment="1">
      <alignment horizontal="center"/>
    </xf>
    <xf numFmtId="0" fontId="9" fillId="0" borderId="0" xfId="12" applyFont="1" applyAlignment="1">
      <alignment horizontal="left" indent="1"/>
    </xf>
    <xf numFmtId="3" fontId="9" fillId="0" borderId="0" xfId="12" applyNumberFormat="1" applyFont="1" applyAlignment="1">
      <alignment horizontal="right"/>
    </xf>
    <xf numFmtId="3" fontId="9" fillId="0" borderId="0" xfId="12" applyNumberFormat="1" applyFont="1"/>
    <xf numFmtId="3" fontId="14" fillId="0" borderId="0" xfId="12" applyNumberFormat="1" applyFont="1" applyAlignment="1">
      <alignment horizontal="right"/>
    </xf>
    <xf numFmtId="0" fontId="10" fillId="0" borderId="0" xfId="12" applyFont="1" applyAlignment="1">
      <alignment horizontal="left" indent="2"/>
    </xf>
    <xf numFmtId="3" fontId="10" fillId="0" borderId="0" xfId="12" applyNumberFormat="1" applyFont="1" applyAlignment="1">
      <alignment horizontal="right"/>
    </xf>
    <xf numFmtId="0" fontId="9" fillId="0" borderId="0" xfId="12" applyFont="1" applyAlignment="1">
      <alignment horizontal="left" indent="3"/>
    </xf>
    <xf numFmtId="0" fontId="10" fillId="0" borderId="0" xfId="12" applyFont="1" applyAlignment="1">
      <alignment horizontal="right"/>
    </xf>
    <xf numFmtId="166" fontId="9" fillId="0" borderId="0" xfId="12" applyNumberFormat="1" applyFont="1" applyAlignment="1">
      <alignment horizontal="center"/>
    </xf>
    <xf numFmtId="164" fontId="9" fillId="0" borderId="0" xfId="12" applyNumberFormat="1" applyFont="1" applyAlignment="1">
      <alignment horizontal="right"/>
    </xf>
    <xf numFmtId="164" fontId="14" fillId="0" borderId="0" xfId="12" applyNumberFormat="1" applyFont="1" applyAlignment="1">
      <alignment horizontal="right"/>
    </xf>
    <xf numFmtId="164" fontId="10" fillId="0" borderId="0" xfId="12" applyNumberFormat="1" applyFont="1" applyAlignment="1">
      <alignment horizontal="right"/>
    </xf>
    <xf numFmtId="0" fontId="9" fillId="0" borderId="1" xfId="12" applyFont="1" applyBorder="1"/>
    <xf numFmtId="164" fontId="9" fillId="0" borderId="1" xfId="12" applyNumberFormat="1" applyFont="1" applyBorder="1" applyAlignment="1">
      <alignment horizontal="right"/>
    </xf>
    <xf numFmtId="1" fontId="10" fillId="0" borderId="0" xfId="12" applyNumberFormat="1" applyFont="1" applyAlignment="1">
      <alignment horizontal="left"/>
    </xf>
    <xf numFmtId="167" fontId="9" fillId="0" borderId="0" xfId="12" applyNumberFormat="1" applyFont="1"/>
    <xf numFmtId="1" fontId="9" fillId="0" borderId="0" xfId="12" applyNumberFormat="1" applyFont="1" applyAlignment="1">
      <alignment horizontal="fill"/>
    </xf>
    <xf numFmtId="1" fontId="9" fillId="0" borderId="0" xfId="12" applyNumberFormat="1" applyFont="1"/>
    <xf numFmtId="169" fontId="9" fillId="0" borderId="0" xfId="12" applyNumberFormat="1" applyFont="1"/>
    <xf numFmtId="1" fontId="9" fillId="0" borderId="1" xfId="12" applyNumberFormat="1" applyFont="1" applyBorder="1"/>
    <xf numFmtId="0" fontId="9" fillId="0" borderId="0" xfId="12" applyFont="1" applyAlignment="1">
      <alignment horizontal="left" indent="2"/>
    </xf>
    <xf numFmtId="164" fontId="9" fillId="0" borderId="0" xfId="12" applyNumberFormat="1" applyFont="1"/>
    <xf numFmtId="3" fontId="9" fillId="0" borderId="0" xfId="13" applyNumberFormat="1" applyFont="1" applyAlignment="1"/>
    <xf numFmtId="3" fontId="9" fillId="0" borderId="0" xfId="13" applyNumberFormat="1" applyFont="1" applyFill="1" applyAlignment="1"/>
    <xf numFmtId="1" fontId="9" fillId="0" borderId="3" xfId="12" applyNumberFormat="1" applyFont="1" applyBorder="1"/>
    <xf numFmtId="3" fontId="9" fillId="0" borderId="3" xfId="12" applyNumberFormat="1" applyFont="1" applyBorder="1"/>
    <xf numFmtId="0" fontId="9" fillId="0" borderId="1" xfId="12" applyFont="1" applyBorder="1" applyAlignment="1">
      <alignment horizontal="left"/>
    </xf>
    <xf numFmtId="0" fontId="10" fillId="0" borderId="1" xfId="12" applyFont="1" applyBorder="1"/>
    <xf numFmtId="1" fontId="9" fillId="0" borderId="1" xfId="12" applyNumberFormat="1" applyFont="1" applyBorder="1" applyAlignment="1">
      <alignment horizontal="right" wrapText="1"/>
    </xf>
    <xf numFmtId="1" fontId="9" fillId="0" borderId="1" xfId="12" applyNumberFormat="1" applyFont="1" applyBorder="1" applyAlignment="1">
      <alignment horizontal="right"/>
    </xf>
    <xf numFmtId="0" fontId="9" fillId="0" borderId="0" xfId="12" applyFont="1" applyAlignment="1">
      <alignment wrapText="1"/>
    </xf>
    <xf numFmtId="0" fontId="9" fillId="0" borderId="0" xfId="12" applyFont="1" applyAlignment="1">
      <alignment horizontal="left"/>
    </xf>
    <xf numFmtId="0" fontId="9" fillId="0" borderId="1" xfId="12" applyFont="1" applyBorder="1" applyAlignment="1">
      <alignment horizontal="left" wrapText="1"/>
    </xf>
    <xf numFmtId="0" fontId="10" fillId="0" borderId="0" xfId="3" applyFont="1" applyAlignment="1">
      <alignment wrapText="1"/>
    </xf>
    <xf numFmtId="0" fontId="9" fillId="0" borderId="5" xfId="12" applyFont="1" applyBorder="1" applyAlignment="1">
      <alignment horizontal="center"/>
    </xf>
    <xf numFmtId="167" fontId="9" fillId="0" borderId="0" xfId="12" applyNumberFormat="1" applyFont="1" applyAlignment="1">
      <alignment horizontal="right"/>
    </xf>
    <xf numFmtId="167" fontId="14" fillId="0" borderId="0" xfId="12" applyNumberFormat="1" applyFont="1" applyAlignment="1">
      <alignment horizontal="right"/>
    </xf>
    <xf numFmtId="167" fontId="23" fillId="0" borderId="0" xfId="12" applyNumberFormat="1" applyFont="1" applyAlignment="1">
      <alignment horizontal="right"/>
    </xf>
    <xf numFmtId="167" fontId="9" fillId="0" borderId="1" xfId="12" applyNumberFormat="1" applyFont="1" applyBorder="1" applyAlignment="1">
      <alignment horizontal="right"/>
    </xf>
    <xf numFmtId="167" fontId="9" fillId="0" borderId="6" xfId="12" applyNumberFormat="1" applyFont="1" applyBorder="1" applyAlignment="1">
      <alignment horizontal="right"/>
    </xf>
    <xf numFmtId="0" fontId="16" fillId="0" borderId="0" xfId="0" applyFont="1"/>
    <xf numFmtId="1" fontId="2" fillId="0" borderId="0" xfId="0" applyNumberFormat="1" applyFont="1"/>
    <xf numFmtId="0" fontId="9" fillId="0" borderId="0" xfId="0" applyFont="1"/>
    <xf numFmtId="0" fontId="13" fillId="0" borderId="0" xfId="0" applyFont="1"/>
    <xf numFmtId="3" fontId="10" fillId="0" borderId="0" xfId="1" applyNumberFormat="1" applyFont="1" applyAlignment="1">
      <alignment horizontal="right"/>
    </xf>
    <xf numFmtId="0" fontId="9" fillId="0" borderId="0" xfId="1" applyFont="1" applyAlignment="1">
      <alignment horizontal="left" indent="4"/>
    </xf>
    <xf numFmtId="0" fontId="9" fillId="0" borderId="0" xfId="1" applyFont="1" applyAlignment="1">
      <alignment horizontal="left" indent="6"/>
    </xf>
    <xf numFmtId="3" fontId="10" fillId="0" borderId="0" xfId="0" applyNumberFormat="1" applyFont="1"/>
    <xf numFmtId="0" fontId="10" fillId="0" borderId="0" xfId="1" applyFont="1" applyAlignment="1">
      <alignment horizontal="left" indent="1"/>
    </xf>
    <xf numFmtId="0" fontId="9" fillId="0" borderId="0" xfId="1" applyFont="1" applyAlignment="1">
      <alignment horizontal="left" indent="3"/>
    </xf>
    <xf numFmtId="164" fontId="1" fillId="0" borderId="0" xfId="0" applyNumberFormat="1" applyFont="1" applyAlignment="1">
      <alignment horizontal="center"/>
    </xf>
    <xf numFmtId="0" fontId="1" fillId="0" borderId="0" xfId="0" applyFont="1" applyAlignment="1">
      <alignment horizontal="left" indent="1"/>
    </xf>
    <xf numFmtId="0" fontId="1" fillId="0" borderId="0" xfId="0" applyFont="1" applyAlignment="1">
      <alignment horizontal="left" indent="5"/>
    </xf>
    <xf numFmtId="0" fontId="9" fillId="0" borderId="0" xfId="1" applyFont="1" applyAlignment="1">
      <alignment horizontal="left" indent="8"/>
    </xf>
    <xf numFmtId="0" fontId="10" fillId="0" borderId="0" xfId="1" applyFont="1" applyAlignment="1">
      <alignment horizontal="left" indent="9"/>
    </xf>
    <xf numFmtId="0" fontId="10" fillId="0" borderId="2" xfId="12" applyFont="1" applyBorder="1" applyAlignment="1">
      <alignment horizontal="center"/>
    </xf>
    <xf numFmtId="0" fontId="10" fillId="0" borderId="0" xfId="12" applyFont="1" applyAlignment="1">
      <alignment horizontal="center"/>
    </xf>
    <xf numFmtId="0" fontId="22" fillId="0" borderId="0" xfId="2" applyFont="1" applyAlignment="1">
      <alignment horizontal="left" indent="1"/>
    </xf>
    <xf numFmtId="3" fontId="3" fillId="0" borderId="0" xfId="0" applyNumberFormat="1" applyFont="1" applyAlignment="1">
      <alignment horizontal="left"/>
    </xf>
    <xf numFmtId="0" fontId="22" fillId="0" borderId="0" xfId="12" applyFont="1"/>
    <xf numFmtId="3" fontId="9" fillId="0" borderId="0" xfId="12" applyNumberFormat="1" applyFont="1" applyProtection="1">
      <protection locked="0"/>
    </xf>
    <xf numFmtId="1" fontId="10" fillId="0" borderId="0" xfId="12" applyNumberFormat="1" applyFont="1"/>
    <xf numFmtId="1" fontId="10" fillId="0" borderId="0" xfId="12" applyNumberFormat="1" applyFont="1" applyAlignment="1">
      <alignment horizontal="right"/>
    </xf>
    <xf numFmtId="0" fontId="10" fillId="0" borderId="0" xfId="12" applyFont="1" applyAlignment="1">
      <alignment horizontal="left" indent="1"/>
    </xf>
    <xf numFmtId="164" fontId="10" fillId="0" borderId="0" xfId="12" applyNumberFormat="1" applyFont="1"/>
    <xf numFmtId="167" fontId="10" fillId="0" borderId="0" xfId="12" applyNumberFormat="1" applyFont="1" applyAlignment="1">
      <alignment horizontal="right"/>
    </xf>
    <xf numFmtId="0" fontId="10" fillId="0" borderId="0" xfId="12" applyFont="1" applyAlignment="1">
      <alignment horizontal="left" indent="4"/>
    </xf>
    <xf numFmtId="0" fontId="10" fillId="0" borderId="0" xfId="12" applyFont="1" applyAlignment="1">
      <alignment wrapText="1"/>
    </xf>
    <xf numFmtId="0" fontId="9" fillId="0" borderId="1" xfId="12" applyFont="1" applyBorder="1" applyAlignment="1">
      <alignment wrapText="1"/>
    </xf>
    <xf numFmtId="3" fontId="3" fillId="0" borderId="0" xfId="0" applyNumberFormat="1" applyFont="1" applyAlignment="1">
      <alignment horizontal="right"/>
    </xf>
    <xf numFmtId="3" fontId="3" fillId="0" borderId="0" xfId="0" applyNumberFormat="1" applyFont="1" applyAlignment="1">
      <alignment horizontal="left" indent="4"/>
    </xf>
    <xf numFmtId="3" fontId="1" fillId="0" borderId="0" xfId="0" applyNumberFormat="1" applyFont="1" applyAlignment="1">
      <alignment horizontal="left" indent="5"/>
    </xf>
    <xf numFmtId="3" fontId="3" fillId="0" borderId="0" xfId="0" applyNumberFormat="1" applyFont="1" applyAlignment="1">
      <alignment horizontal="left" indent="3"/>
    </xf>
    <xf numFmtId="3" fontId="3" fillId="0" borderId="1" xfId="0" applyNumberFormat="1" applyFont="1" applyBorder="1" applyAlignment="1">
      <alignment horizontal="left" indent="3"/>
    </xf>
    <xf numFmtId="3" fontId="3" fillId="0" borderId="1" xfId="0" applyNumberFormat="1" applyFont="1" applyBorder="1"/>
    <xf numFmtId="164" fontId="3" fillId="0" borderId="0" xfId="0" applyNumberFormat="1" applyFont="1" applyAlignment="1">
      <alignment horizontal="left" indent="4"/>
    </xf>
    <xf numFmtId="164" fontId="3" fillId="0" borderId="0" xfId="0" applyNumberFormat="1" applyFont="1" applyAlignment="1">
      <alignment horizontal="left" indent="5"/>
    </xf>
    <xf numFmtId="164" fontId="3" fillId="0" borderId="0" xfId="0" applyNumberFormat="1" applyFont="1" applyAlignment="1">
      <alignment horizontal="left" indent="6"/>
    </xf>
    <xf numFmtId="164" fontId="1" fillId="0" borderId="0" xfId="0" applyNumberFormat="1" applyFont="1" applyAlignment="1">
      <alignment horizontal="left" indent="7"/>
    </xf>
    <xf numFmtId="164" fontId="3" fillId="0" borderId="0" xfId="0" applyNumberFormat="1" applyFont="1" applyAlignment="1">
      <alignment horizontal="right"/>
    </xf>
    <xf numFmtId="0" fontId="10" fillId="0" borderId="0" xfId="1" applyFont="1" applyAlignment="1">
      <alignment horizontal="left" indent="3"/>
    </xf>
    <xf numFmtId="0" fontId="10" fillId="0" borderId="0" xfId="1" applyFont="1" applyAlignment="1">
      <alignment horizontal="left" wrapText="1" indent="5"/>
    </xf>
    <xf numFmtId="0" fontId="9" fillId="0" borderId="1" xfId="12" applyFont="1" applyBorder="1" applyAlignment="1">
      <alignment horizontal="right" wrapText="1"/>
    </xf>
    <xf numFmtId="3" fontId="1" fillId="0" borderId="0" xfId="0" applyNumberFormat="1" applyFont="1" applyAlignment="1">
      <alignment horizontal="left" wrapText="1"/>
    </xf>
    <xf numFmtId="1" fontId="9" fillId="0" borderId="0" xfId="2" applyNumberFormat="1" applyFont="1" applyAlignment="1">
      <alignment horizontal="center"/>
    </xf>
    <xf numFmtId="1" fontId="14" fillId="0" borderId="0" xfId="2" applyNumberFormat="1" applyFont="1" applyAlignment="1">
      <alignment horizontal="center"/>
    </xf>
    <xf numFmtId="1" fontId="9" fillId="0" borderId="1" xfId="2" applyNumberFormat="1" applyFont="1" applyBorder="1" applyAlignment="1">
      <alignment horizontal="center"/>
    </xf>
    <xf numFmtId="0" fontId="9" fillId="0" borderId="1" xfId="2" applyFont="1" applyBorder="1" applyAlignment="1">
      <alignment wrapText="1"/>
    </xf>
    <xf numFmtId="0" fontId="10" fillId="0" borderId="0" xfId="2" applyFont="1" applyAlignment="1">
      <alignment horizontal="left" indent="1"/>
    </xf>
    <xf numFmtId="1" fontId="10" fillId="0" borderId="0" xfId="2" applyNumberFormat="1" applyFont="1" applyAlignment="1">
      <alignment horizontal="center"/>
    </xf>
    <xf numFmtId="3" fontId="10" fillId="0" borderId="0" xfId="1" applyNumberFormat="1" applyFont="1" applyAlignment="1">
      <alignment horizontal="center"/>
    </xf>
    <xf numFmtId="167" fontId="10" fillId="0" borderId="0" xfId="2" applyNumberFormat="1" applyFont="1"/>
    <xf numFmtId="3" fontId="14" fillId="0" borderId="0" xfId="1" applyNumberFormat="1" applyFont="1" applyAlignment="1">
      <alignment horizontal="center"/>
    </xf>
    <xf numFmtId="0" fontId="9" fillId="0" borderId="1" xfId="2" applyFont="1" applyBorder="1" applyAlignment="1">
      <alignment horizontal="right"/>
    </xf>
    <xf numFmtId="3" fontId="9" fillId="0" borderId="0" xfId="2" applyNumberFormat="1" applyFont="1" applyAlignment="1">
      <alignment horizontal="center"/>
    </xf>
    <xf numFmtId="3" fontId="14" fillId="0" borderId="0" xfId="2" applyNumberFormat="1" applyFont="1" applyAlignment="1">
      <alignment horizontal="center"/>
    </xf>
    <xf numFmtId="3" fontId="9" fillId="0" borderId="1" xfId="2" applyNumberFormat="1" applyFont="1" applyBorder="1" applyAlignment="1">
      <alignment horizontal="center"/>
    </xf>
    <xf numFmtId="0" fontId="10" fillId="0" borderId="0" xfId="3" applyFont="1" applyAlignment="1">
      <alignment horizontal="left" indent="4"/>
    </xf>
    <xf numFmtId="3" fontId="10" fillId="0" borderId="0" xfId="3" applyNumberFormat="1" applyFont="1" applyAlignment="1">
      <alignment horizontal="right"/>
    </xf>
    <xf numFmtId="3" fontId="10" fillId="0" borderId="0" xfId="3" applyNumberFormat="1" applyFont="1"/>
    <xf numFmtId="0" fontId="10" fillId="0" borderId="0" xfId="3" applyFont="1"/>
    <xf numFmtId="168" fontId="10" fillId="0" borderId="0" xfId="9" applyNumberFormat="1" applyFont="1"/>
    <xf numFmtId="0" fontId="19" fillId="0" borderId="0" xfId="2" applyFont="1"/>
    <xf numFmtId="168" fontId="9" fillId="0" borderId="0" xfId="10" applyNumberFormat="1" applyFont="1" applyFill="1"/>
    <xf numFmtId="0" fontId="9" fillId="0" borderId="0" xfId="2" applyFont="1" applyAlignment="1">
      <alignment wrapText="1"/>
    </xf>
    <xf numFmtId="165" fontId="20" fillId="0" borderId="0" xfId="2" applyNumberFormat="1" applyFont="1"/>
    <xf numFmtId="0" fontId="22" fillId="0" borderId="0" xfId="2" applyFont="1" applyAlignment="1">
      <alignment wrapText="1"/>
    </xf>
    <xf numFmtId="0" fontId="9" fillId="0" borderId="1" xfId="2" applyFont="1" applyBorder="1" applyAlignment="1">
      <alignment horizontal="left"/>
    </xf>
    <xf numFmtId="3" fontId="9" fillId="0" borderId="1" xfId="2" applyNumberFormat="1" applyFont="1" applyBorder="1"/>
    <xf numFmtId="0" fontId="10" fillId="0" borderId="0" xfId="1" applyFont="1" applyAlignment="1">
      <alignment horizontal="left" indent="2"/>
    </xf>
    <xf numFmtId="0" fontId="10" fillId="0" borderId="1" xfId="1" applyFont="1" applyBorder="1" applyAlignment="1">
      <alignment horizontal="left" indent="2"/>
    </xf>
    <xf numFmtId="3" fontId="10" fillId="0" borderId="1" xfId="1" applyNumberFormat="1" applyFont="1" applyBorder="1" applyAlignment="1">
      <alignment horizontal="right"/>
    </xf>
    <xf numFmtId="0" fontId="24" fillId="0" borderId="0" xfId="3" applyFont="1" applyAlignment="1">
      <alignment horizontal="left" indent="3"/>
    </xf>
    <xf numFmtId="0" fontId="10" fillId="0" borderId="0" xfId="2" applyFont="1" applyAlignment="1">
      <alignment horizontal="left"/>
    </xf>
    <xf numFmtId="170" fontId="10" fillId="0" borderId="0" xfId="17" applyNumberFormat="1" applyFont="1" applyAlignment="1">
      <alignment horizontal="right"/>
    </xf>
    <xf numFmtId="0" fontId="1" fillId="0" borderId="0" xfId="0" applyFont="1"/>
    <xf numFmtId="0" fontId="13" fillId="0" borderId="0" xfId="11" applyFont="1"/>
    <xf numFmtId="3" fontId="9" fillId="0" borderId="0" xfId="7" applyNumberFormat="1" applyFont="1"/>
    <xf numFmtId="167" fontId="9" fillId="0" borderId="0" xfId="7" applyNumberFormat="1" applyFont="1"/>
    <xf numFmtId="3" fontId="9" fillId="0" borderId="0" xfId="7" applyNumberFormat="1" applyFont="1" applyAlignment="1">
      <alignment horizontal="right"/>
    </xf>
    <xf numFmtId="167" fontId="9" fillId="0" borderId="0" xfId="7" applyNumberFormat="1" applyFont="1" applyAlignment="1">
      <alignment horizontal="right"/>
    </xf>
    <xf numFmtId="3" fontId="10" fillId="0" borderId="0" xfId="7" applyNumberFormat="1" applyFont="1" applyAlignment="1">
      <alignment horizontal="right"/>
    </xf>
    <xf numFmtId="167" fontId="10" fillId="0" borderId="0" xfId="7" applyNumberFormat="1" applyFont="1" applyAlignment="1">
      <alignment horizontal="right"/>
    </xf>
    <xf numFmtId="0" fontId="13" fillId="0" borderId="0" xfId="8"/>
    <xf numFmtId="3" fontId="9" fillId="0" borderId="0" xfId="14" applyNumberFormat="1" applyFont="1" applyAlignment="1">
      <alignment horizontal="right"/>
    </xf>
    <xf numFmtId="167" fontId="9" fillId="0" borderId="0" xfId="14" applyNumberFormat="1" applyFont="1" applyAlignment="1">
      <alignment horizontal="right"/>
    </xf>
    <xf numFmtId="0" fontId="13" fillId="0" borderId="0" xfId="8" applyFill="1"/>
    <xf numFmtId="0" fontId="1" fillId="0" borderId="0" xfId="0" applyFont="1" applyAlignment="1">
      <alignment horizontal="right"/>
    </xf>
    <xf numFmtId="0" fontId="3" fillId="0" borderId="0" xfId="0" applyFont="1"/>
    <xf numFmtId="164" fontId="1" fillId="0" borderId="0" xfId="0" applyNumberFormat="1" applyFont="1"/>
    <xf numFmtId="164" fontId="3" fillId="0" borderId="0" xfId="0" applyNumberFormat="1" applyFont="1"/>
    <xf numFmtId="4" fontId="1" fillId="0" borderId="0" xfId="0" applyNumberFormat="1" applyFont="1" applyAlignment="1">
      <alignment horizontal="right"/>
    </xf>
    <xf numFmtId="1" fontId="1" fillId="0" borderId="0" xfId="0" applyNumberFormat="1" applyFont="1"/>
    <xf numFmtId="0" fontId="1" fillId="0" borderId="0" xfId="15" applyFont="1"/>
    <xf numFmtId="0" fontId="13" fillId="0" borderId="0" xfId="8" applyNumberFormat="1" applyAlignment="1">
      <alignment horizontal="left"/>
    </xf>
    <xf numFmtId="3" fontId="9" fillId="0" borderId="0" xfId="16" applyNumberFormat="1" applyFont="1"/>
    <xf numFmtId="167" fontId="9" fillId="0" borderId="0" xfId="16" applyNumberFormat="1" applyFont="1"/>
    <xf numFmtId="0" fontId="10" fillId="0" borderId="1" xfId="12" applyFont="1" applyBorder="1" applyAlignment="1">
      <alignment horizontal="left" wrapText="1"/>
    </xf>
    <xf numFmtId="0" fontId="9" fillId="0" borderId="1" xfId="12" applyFont="1" applyBorder="1" applyAlignment="1">
      <alignment horizontal="center"/>
    </xf>
    <xf numFmtId="0" fontId="2" fillId="0" borderId="0" xfId="0" applyFont="1"/>
    <xf numFmtId="1" fontId="9" fillId="0" borderId="2" xfId="2" applyNumberFormat="1" applyFont="1" applyBorder="1" applyAlignment="1">
      <alignment horizontal="right" wrapText="1"/>
    </xf>
    <xf numFmtId="1" fontId="9" fillId="0" borderId="1" xfId="2" applyNumberFormat="1" applyFont="1" applyBorder="1" applyAlignment="1">
      <alignment horizontal="right" wrapText="1"/>
    </xf>
    <xf numFmtId="0" fontId="10" fillId="0" borderId="2" xfId="12" applyFont="1" applyBorder="1" applyAlignment="1">
      <alignment horizontal="center"/>
    </xf>
    <xf numFmtId="0" fontId="10" fillId="0" borderId="0" xfId="12" applyFont="1" applyAlignment="1">
      <alignment horizontal="center"/>
    </xf>
    <xf numFmtId="1" fontId="10" fillId="0" borderId="1" xfId="12" applyNumberFormat="1" applyFont="1" applyBorder="1" applyAlignment="1">
      <alignment horizontal="left" wrapText="1"/>
    </xf>
    <xf numFmtId="1" fontId="10" fillId="0" borderId="2" xfId="12" applyNumberFormat="1" applyFont="1" applyBorder="1" applyAlignment="1">
      <alignment horizontal="center"/>
    </xf>
    <xf numFmtId="1" fontId="10" fillId="0" borderId="0" xfId="12" applyNumberFormat="1" applyFont="1" applyAlignment="1">
      <alignment horizontal="center"/>
    </xf>
    <xf numFmtId="1" fontId="10" fillId="0" borderId="0" xfId="12" applyNumberFormat="1" applyFont="1" applyAlignment="1">
      <alignment horizontal="left" wrapText="1"/>
    </xf>
    <xf numFmtId="0" fontId="9" fillId="0" borderId="4" xfId="12" applyFont="1" applyBorder="1" applyAlignment="1">
      <alignment horizontal="center" wrapText="1"/>
    </xf>
    <xf numFmtId="3" fontId="3" fillId="0" borderId="1" xfId="0" applyNumberFormat="1" applyFont="1" applyBorder="1" applyAlignment="1">
      <alignment wrapText="1"/>
    </xf>
    <xf numFmtId="0" fontId="1" fillId="0" borderId="1" xfId="0" applyFont="1" applyBorder="1" applyAlignment="1">
      <alignment horizontal="center"/>
    </xf>
    <xf numFmtId="0" fontId="3" fillId="0" borderId="2" xfId="0" applyFont="1" applyBorder="1" applyAlignment="1">
      <alignment horizontal="center"/>
    </xf>
    <xf numFmtId="0" fontId="3" fillId="0" borderId="0" xfId="0" applyFont="1" applyAlignment="1">
      <alignment horizontal="center"/>
    </xf>
    <xf numFmtId="1" fontId="10" fillId="0" borderId="0" xfId="1" applyNumberFormat="1" applyFont="1" applyAlignment="1">
      <alignment horizontal="left" wrapText="1"/>
    </xf>
    <xf numFmtId="0" fontId="9" fillId="0" borderId="0" xfId="1" applyFont="1" applyAlignment="1">
      <alignment horizontal="left" wrapText="1"/>
    </xf>
    <xf numFmtId="0" fontId="10" fillId="0" borderId="0" xfId="2" applyFont="1" applyAlignment="1">
      <alignment horizontal="left" wrapText="1"/>
    </xf>
    <xf numFmtId="0" fontId="9" fillId="0" borderId="1" xfId="2" applyFont="1" applyBorder="1" applyAlignment="1">
      <alignment horizontal="center"/>
    </xf>
    <xf numFmtId="3" fontId="4" fillId="0" borderId="0" xfId="0" applyNumberFormat="1" applyFont="1" applyAlignment="1">
      <alignment horizontal="center"/>
    </xf>
    <xf numFmtId="0" fontId="9" fillId="0" borderId="4" xfId="2" applyFont="1" applyBorder="1" applyAlignment="1">
      <alignment horizontal="center"/>
    </xf>
    <xf numFmtId="1" fontId="9" fillId="0" borderId="4" xfId="1" applyNumberFormat="1" applyFont="1" applyBorder="1" applyAlignment="1">
      <alignment horizontal="center"/>
    </xf>
    <xf numFmtId="0" fontId="10" fillId="0" borderId="0" xfId="3" applyFont="1" applyAlignment="1">
      <alignment horizontal="left" wrapText="1"/>
    </xf>
    <xf numFmtId="0" fontId="10" fillId="0" borderId="0" xfId="3" applyFont="1" applyAlignment="1">
      <alignment horizontal="left"/>
    </xf>
    <xf numFmtId="0" fontId="9" fillId="0" borderId="2" xfId="3" applyFont="1" applyBorder="1" applyAlignment="1">
      <alignment horizontal="center"/>
    </xf>
    <xf numFmtId="0" fontId="9" fillId="0" borderId="1" xfId="3" applyFont="1" applyBorder="1" applyAlignment="1">
      <alignment horizontal="center"/>
    </xf>
    <xf numFmtId="0" fontId="1" fillId="0" borderId="1" xfId="3" applyFont="1" applyBorder="1" applyAlignment="1">
      <alignment horizontal="center"/>
    </xf>
    <xf numFmtId="1" fontId="9" fillId="0" borderId="2" xfId="3" applyNumberFormat="1" applyFont="1" applyBorder="1" applyAlignment="1">
      <alignment horizontal="center"/>
    </xf>
    <xf numFmtId="166" fontId="9" fillId="0" borderId="0" xfId="3" applyNumberFormat="1" applyFont="1" applyAlignment="1">
      <alignment horizontal="center"/>
    </xf>
    <xf numFmtId="0" fontId="10" fillId="0" borderId="0" xfId="2" applyFont="1" applyAlignment="1">
      <alignment wrapText="1"/>
    </xf>
    <xf numFmtId="0" fontId="9" fillId="0" borderId="0" xfId="2" applyFont="1"/>
    <xf numFmtId="0" fontId="9" fillId="0" borderId="2" xfId="2" applyFont="1" applyBorder="1" applyAlignment="1">
      <alignment horizontal="center"/>
    </xf>
    <xf numFmtId="0" fontId="9" fillId="0" borderId="1" xfId="1" applyFont="1" applyBorder="1" applyAlignment="1">
      <alignment horizontal="center"/>
    </xf>
    <xf numFmtId="0" fontId="10" fillId="0" borderId="0" xfId="1" applyFont="1" applyAlignment="1">
      <alignment horizontal="center" vertical="center"/>
    </xf>
    <xf numFmtId="0" fontId="9" fillId="0" borderId="0" xfId="1" applyFont="1" applyAlignment="1">
      <alignment horizontal="center" vertical="center"/>
    </xf>
  </cellXfs>
  <cellStyles count="18">
    <cellStyle name="Comma" xfId="17" builtinId="3"/>
    <cellStyle name="Comma 2" xfId="13" xr:uid="{85E69A49-0523-4431-B005-ACF2C2A5593D}"/>
    <cellStyle name="Comma 3" xfId="4" xr:uid="{C3CDACFF-AE46-4D5D-957A-1FF0EC463F08}"/>
    <cellStyle name="Hyperlink" xfId="11" builtinId="8"/>
    <cellStyle name="Hyperlink 2" xfId="8" xr:uid="{1FEB6645-91B8-4FC4-B543-68F3A43A3277}"/>
    <cellStyle name="Normal" xfId="0" builtinId="0"/>
    <cellStyle name="Normal 10 2 2" xfId="15" xr:uid="{B6C973E0-D29F-420A-9191-7614BAD9CDC8}"/>
    <cellStyle name="Normal 110" xfId="14" xr:uid="{15534199-EC5B-40DB-8CE2-42C919B4F8DB}"/>
    <cellStyle name="Normal 2" xfId="6" xr:uid="{5F5562C8-714B-4826-B0CC-02E48B65A449}"/>
    <cellStyle name="Normal 2 2" xfId="2" xr:uid="{3D3A0F09-3E8D-40DD-B05D-81FB6D5711F2}"/>
    <cellStyle name="Normal 2 3" xfId="1" xr:uid="{B66FA0FE-3B62-4CBB-BBC5-CF1C089C6107}"/>
    <cellStyle name="Normal 2 3 11" xfId="12" xr:uid="{5F471CCB-30DA-40A5-8D5F-83F17AFA5BF3}"/>
    <cellStyle name="Normal 2 4" xfId="3" xr:uid="{B5E2F030-FDAD-4C97-9E2C-9E0E1271866C}"/>
    <cellStyle name="Normal 3 2" xfId="5" xr:uid="{7E2AC061-D128-4421-A176-4407EB472DD6}"/>
    <cellStyle name="Normal 4 10 2 2 2" xfId="16" xr:uid="{D926C4D5-7705-4752-A2E4-80BA21DA3254}"/>
    <cellStyle name="Normal 5" xfId="7" xr:uid="{A72BDA89-7804-49F7-A243-1D33EB2FD03E}"/>
    <cellStyle name="Percent 2" xfId="10" xr:uid="{A9304D46-CD9A-4149-B375-E8877A9CCE78}"/>
    <cellStyle name="Percent 2 2" xfId="9" xr:uid="{55CE878A-2581-4012-AE36-211AB37DD75D}"/>
  </cellStyles>
  <dxfs count="10">
    <dxf>
      <fill>
        <patternFill>
          <bgColor rgb="FFFFFF00"/>
        </patternFill>
      </fill>
    </dxf>
    <dxf>
      <fill>
        <patternFill patternType="none">
          <bgColor auto="1"/>
        </patternFill>
      </fill>
    </dxf>
    <dxf>
      <numFmt numFmtId="171" formatCode="&quot;*&quot;"/>
    </dxf>
    <dxf>
      <numFmt numFmtId="171" formatCode="&quot;*&quot;"/>
    </dxf>
    <dxf>
      <numFmt numFmtId="171" formatCode="&quot;*&quot;"/>
    </dxf>
    <dxf>
      <numFmt numFmtId="171" formatCode="&quot;*&quot;"/>
    </dxf>
    <dxf>
      <numFmt numFmtId="171" formatCode="&quot;*&quot;"/>
    </dxf>
    <dxf>
      <numFmt numFmtId="171" formatCode="&quot;*&quot;"/>
    </dxf>
    <dxf>
      <numFmt numFmtId="171" formatCode="&quot;*&quot;"/>
    </dxf>
    <dxf>
      <numFmt numFmtId="171" formatCode="&quot;*&quo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16</xdr:col>
      <xdr:colOff>0</xdr:colOff>
      <xdr:row>31</xdr:row>
      <xdr:rowOff>50800</xdr:rowOff>
    </xdr:from>
    <xdr:to>
      <xdr:col>24</xdr:col>
      <xdr:colOff>660400</xdr:colOff>
      <xdr:row>62</xdr:row>
      <xdr:rowOff>14206</xdr:rowOff>
    </xdr:to>
    <xdr:pic>
      <xdr:nvPicPr>
        <xdr:cNvPr id="3" name="Picture 2">
          <a:extLst>
            <a:ext uri="{FF2B5EF4-FFF2-40B4-BE49-F238E27FC236}">
              <a16:creationId xmlns:a16="http://schemas.microsoft.com/office/drawing/2014/main" id="{84F85C7A-4F25-FB6B-B7AE-11303508610B}"/>
            </a:ext>
          </a:extLst>
        </xdr:cNvPr>
        <xdr:cNvPicPr>
          <a:picLocks noChangeAspect="1"/>
        </xdr:cNvPicPr>
      </xdr:nvPicPr>
      <xdr:blipFill>
        <a:blip xmlns:r="http://schemas.openxmlformats.org/officeDocument/2006/relationships" r:embed="rId1"/>
        <a:stretch>
          <a:fillRect/>
        </a:stretch>
      </xdr:blipFill>
      <xdr:spPr>
        <a:xfrm>
          <a:off x="12979400" y="6680200"/>
          <a:ext cx="7772400" cy="6732506"/>
        </a:xfrm>
        <a:prstGeom prst="rect">
          <a:avLst/>
        </a:prstGeom>
      </xdr:spPr>
    </xdr:pic>
    <xdr:clientData/>
  </xdr:twoCellAnchor>
  <xdr:twoCellAnchor editAs="oneCell">
    <xdr:from>
      <xdr:col>16</xdr:col>
      <xdr:colOff>0</xdr:colOff>
      <xdr:row>4</xdr:row>
      <xdr:rowOff>38100</xdr:rowOff>
    </xdr:from>
    <xdr:to>
      <xdr:col>24</xdr:col>
      <xdr:colOff>660400</xdr:colOff>
      <xdr:row>31</xdr:row>
      <xdr:rowOff>87571</xdr:rowOff>
    </xdr:to>
    <xdr:pic>
      <xdr:nvPicPr>
        <xdr:cNvPr id="4" name="Picture 3">
          <a:extLst>
            <a:ext uri="{FF2B5EF4-FFF2-40B4-BE49-F238E27FC236}">
              <a16:creationId xmlns:a16="http://schemas.microsoft.com/office/drawing/2014/main" id="{F9087E2D-9EB1-CABD-C8D2-DF3AA95B41D6}"/>
            </a:ext>
          </a:extLst>
        </xdr:cNvPr>
        <xdr:cNvPicPr>
          <a:picLocks noChangeAspect="1"/>
        </xdr:cNvPicPr>
      </xdr:nvPicPr>
      <xdr:blipFill>
        <a:blip xmlns:r="http://schemas.openxmlformats.org/officeDocument/2006/relationships" r:embed="rId2"/>
        <a:stretch>
          <a:fillRect/>
        </a:stretch>
      </xdr:blipFill>
      <xdr:spPr>
        <a:xfrm>
          <a:off x="12979400" y="787400"/>
          <a:ext cx="7772400" cy="592957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11</xdr:col>
      <xdr:colOff>0</xdr:colOff>
      <xdr:row>4</xdr:row>
      <xdr:rowOff>0</xdr:rowOff>
    </xdr:from>
    <xdr:to>
      <xdr:col>20</xdr:col>
      <xdr:colOff>0</xdr:colOff>
      <xdr:row>36</xdr:row>
      <xdr:rowOff>9516</xdr:rowOff>
    </xdr:to>
    <xdr:pic>
      <xdr:nvPicPr>
        <xdr:cNvPr id="2" name="Picture 1">
          <a:extLst>
            <a:ext uri="{FF2B5EF4-FFF2-40B4-BE49-F238E27FC236}">
              <a16:creationId xmlns:a16="http://schemas.microsoft.com/office/drawing/2014/main" id="{CD79076C-11D2-9272-843C-7A52F0E7EE47}"/>
            </a:ext>
          </a:extLst>
        </xdr:cNvPr>
        <xdr:cNvPicPr>
          <a:picLocks noChangeAspect="1"/>
        </xdr:cNvPicPr>
      </xdr:nvPicPr>
      <xdr:blipFill>
        <a:blip xmlns:r="http://schemas.openxmlformats.org/officeDocument/2006/relationships" r:embed="rId1"/>
        <a:stretch>
          <a:fillRect/>
        </a:stretch>
      </xdr:blipFill>
      <xdr:spPr>
        <a:xfrm>
          <a:off x="12738100" y="762000"/>
          <a:ext cx="7772400" cy="639761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0</xdr:colOff>
      <xdr:row>4</xdr:row>
      <xdr:rowOff>0</xdr:rowOff>
    </xdr:from>
    <xdr:to>
      <xdr:col>25</xdr:col>
      <xdr:colOff>457200</xdr:colOff>
      <xdr:row>52</xdr:row>
      <xdr:rowOff>81280</xdr:rowOff>
    </xdr:to>
    <xdr:pic>
      <xdr:nvPicPr>
        <xdr:cNvPr id="2" name="Picture 1">
          <a:extLst>
            <a:ext uri="{FF2B5EF4-FFF2-40B4-BE49-F238E27FC236}">
              <a16:creationId xmlns:a16="http://schemas.microsoft.com/office/drawing/2014/main" id="{E852A37C-59DC-3CBE-1E4E-95A9F1EBEC66}"/>
            </a:ext>
          </a:extLst>
        </xdr:cNvPr>
        <xdr:cNvPicPr>
          <a:picLocks noChangeAspect="1"/>
        </xdr:cNvPicPr>
      </xdr:nvPicPr>
      <xdr:blipFill>
        <a:blip xmlns:r="http://schemas.openxmlformats.org/officeDocument/2006/relationships" r:embed="rId1"/>
        <a:stretch>
          <a:fillRect/>
        </a:stretch>
      </xdr:blipFill>
      <xdr:spPr>
        <a:xfrm>
          <a:off x="18618200" y="762000"/>
          <a:ext cx="7772400" cy="969926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15</xdr:col>
      <xdr:colOff>0</xdr:colOff>
      <xdr:row>4</xdr:row>
      <xdr:rowOff>0</xdr:rowOff>
    </xdr:from>
    <xdr:to>
      <xdr:col>25</xdr:col>
      <xdr:colOff>76201</xdr:colOff>
      <xdr:row>42</xdr:row>
      <xdr:rowOff>12846</xdr:rowOff>
    </xdr:to>
    <xdr:pic>
      <xdr:nvPicPr>
        <xdr:cNvPr id="2" name="Picture 1">
          <a:extLst>
            <a:ext uri="{FF2B5EF4-FFF2-40B4-BE49-F238E27FC236}">
              <a16:creationId xmlns:a16="http://schemas.microsoft.com/office/drawing/2014/main" id="{CFDEE44E-C0A5-4A11-93B3-2EDF255FD325}"/>
            </a:ext>
          </a:extLst>
        </xdr:cNvPr>
        <xdr:cNvPicPr>
          <a:picLocks noChangeAspect="1"/>
        </xdr:cNvPicPr>
      </xdr:nvPicPr>
      <xdr:blipFill>
        <a:blip xmlns:r="http://schemas.openxmlformats.org/officeDocument/2006/relationships" r:embed="rId1"/>
        <a:stretch>
          <a:fillRect/>
        </a:stretch>
      </xdr:blipFill>
      <xdr:spPr>
        <a:xfrm>
          <a:off x="14376400" y="711200"/>
          <a:ext cx="7772400" cy="826966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15</xdr:col>
      <xdr:colOff>0</xdr:colOff>
      <xdr:row>4</xdr:row>
      <xdr:rowOff>0</xdr:rowOff>
    </xdr:from>
    <xdr:to>
      <xdr:col>23</xdr:col>
      <xdr:colOff>50800</xdr:colOff>
      <xdr:row>23</xdr:row>
      <xdr:rowOff>112928</xdr:rowOff>
    </xdr:to>
    <xdr:pic>
      <xdr:nvPicPr>
        <xdr:cNvPr id="2" name="Picture 1">
          <a:extLst>
            <a:ext uri="{FF2B5EF4-FFF2-40B4-BE49-F238E27FC236}">
              <a16:creationId xmlns:a16="http://schemas.microsoft.com/office/drawing/2014/main" id="{164241CC-234E-5302-BADD-7D5F0542963F}"/>
            </a:ext>
          </a:extLst>
        </xdr:cNvPr>
        <xdr:cNvPicPr>
          <a:picLocks noChangeAspect="1"/>
        </xdr:cNvPicPr>
      </xdr:nvPicPr>
      <xdr:blipFill>
        <a:blip xmlns:r="http://schemas.openxmlformats.org/officeDocument/2006/relationships" r:embed="rId1"/>
        <a:stretch>
          <a:fillRect/>
        </a:stretch>
      </xdr:blipFill>
      <xdr:spPr>
        <a:xfrm>
          <a:off x="13258800" y="736600"/>
          <a:ext cx="7772400" cy="398098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14</xdr:col>
      <xdr:colOff>0</xdr:colOff>
      <xdr:row>4</xdr:row>
      <xdr:rowOff>0</xdr:rowOff>
    </xdr:from>
    <xdr:to>
      <xdr:col>24</xdr:col>
      <xdr:colOff>578942</xdr:colOff>
      <xdr:row>59</xdr:row>
      <xdr:rowOff>0</xdr:rowOff>
    </xdr:to>
    <xdr:pic>
      <xdr:nvPicPr>
        <xdr:cNvPr id="2" name="Picture 1">
          <a:extLst>
            <a:ext uri="{FF2B5EF4-FFF2-40B4-BE49-F238E27FC236}">
              <a16:creationId xmlns:a16="http://schemas.microsoft.com/office/drawing/2014/main" id="{A30B5907-87D4-6BE1-B50D-DD2CA422C08A}"/>
            </a:ext>
          </a:extLst>
        </xdr:cNvPr>
        <xdr:cNvPicPr>
          <a:picLocks noChangeAspect="1"/>
        </xdr:cNvPicPr>
      </xdr:nvPicPr>
      <xdr:blipFill>
        <a:blip xmlns:r="http://schemas.openxmlformats.org/officeDocument/2006/relationships" r:embed="rId1"/>
        <a:stretch>
          <a:fillRect/>
        </a:stretch>
      </xdr:blipFill>
      <xdr:spPr>
        <a:xfrm>
          <a:off x="12839700" y="762000"/>
          <a:ext cx="7313117" cy="10185400"/>
        </a:xfrm>
        <a:prstGeom prst="rect">
          <a:avLst/>
        </a:prstGeom>
      </xdr:spPr>
    </xdr:pic>
    <xdr:clientData/>
  </xdr:twoCellAnchor>
  <xdr:twoCellAnchor editAs="oneCell">
    <xdr:from>
      <xdr:col>14</xdr:col>
      <xdr:colOff>0</xdr:colOff>
      <xdr:row>56</xdr:row>
      <xdr:rowOff>12701</xdr:rowOff>
    </xdr:from>
    <xdr:to>
      <xdr:col>24</xdr:col>
      <xdr:colOff>583237</xdr:colOff>
      <xdr:row>110</xdr:row>
      <xdr:rowOff>76200</xdr:rowOff>
    </xdr:to>
    <xdr:pic>
      <xdr:nvPicPr>
        <xdr:cNvPr id="3" name="Picture 2">
          <a:extLst>
            <a:ext uri="{FF2B5EF4-FFF2-40B4-BE49-F238E27FC236}">
              <a16:creationId xmlns:a16="http://schemas.microsoft.com/office/drawing/2014/main" id="{39B5E7A8-538A-E156-C478-0A8E2BB645D9}"/>
            </a:ext>
          </a:extLst>
        </xdr:cNvPr>
        <xdr:cNvPicPr>
          <a:picLocks noChangeAspect="1"/>
        </xdr:cNvPicPr>
      </xdr:nvPicPr>
      <xdr:blipFill>
        <a:blip xmlns:r="http://schemas.openxmlformats.org/officeDocument/2006/relationships" r:embed="rId2"/>
        <a:stretch>
          <a:fillRect/>
        </a:stretch>
      </xdr:blipFill>
      <xdr:spPr>
        <a:xfrm>
          <a:off x="12839700" y="11061701"/>
          <a:ext cx="7317412" cy="9664700"/>
        </a:xfrm>
        <a:prstGeom prst="rect">
          <a:avLst/>
        </a:prstGeom>
      </xdr:spPr>
    </xdr:pic>
    <xdr:clientData/>
  </xdr:twoCellAnchor>
  <xdr:twoCellAnchor editAs="oneCell">
    <xdr:from>
      <xdr:col>14</xdr:col>
      <xdr:colOff>0</xdr:colOff>
      <xdr:row>107</xdr:row>
      <xdr:rowOff>12700</xdr:rowOff>
    </xdr:from>
    <xdr:to>
      <xdr:col>24</xdr:col>
      <xdr:colOff>590206</xdr:colOff>
      <xdr:row>130</xdr:row>
      <xdr:rowOff>50830</xdr:rowOff>
    </xdr:to>
    <xdr:pic>
      <xdr:nvPicPr>
        <xdr:cNvPr id="4" name="Picture 3">
          <a:extLst>
            <a:ext uri="{FF2B5EF4-FFF2-40B4-BE49-F238E27FC236}">
              <a16:creationId xmlns:a16="http://schemas.microsoft.com/office/drawing/2014/main" id="{16B393FB-EDE9-B4F1-0723-3FA3F7BC4AE7}"/>
            </a:ext>
          </a:extLst>
        </xdr:cNvPr>
        <xdr:cNvPicPr>
          <a:picLocks noChangeAspect="1"/>
        </xdr:cNvPicPr>
      </xdr:nvPicPr>
      <xdr:blipFill>
        <a:blip xmlns:r="http://schemas.openxmlformats.org/officeDocument/2006/relationships" r:embed="rId3"/>
        <a:stretch>
          <a:fillRect/>
        </a:stretch>
      </xdr:blipFill>
      <xdr:spPr>
        <a:xfrm>
          <a:off x="12839700" y="20777200"/>
          <a:ext cx="7321206" cy="432755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0</xdr:colOff>
      <xdr:row>4</xdr:row>
      <xdr:rowOff>0</xdr:rowOff>
    </xdr:from>
    <xdr:to>
      <xdr:col>22</xdr:col>
      <xdr:colOff>152400</xdr:colOff>
      <xdr:row>36</xdr:row>
      <xdr:rowOff>39919</xdr:rowOff>
    </xdr:to>
    <xdr:pic>
      <xdr:nvPicPr>
        <xdr:cNvPr id="2" name="Picture 1">
          <a:extLst>
            <a:ext uri="{FF2B5EF4-FFF2-40B4-BE49-F238E27FC236}">
              <a16:creationId xmlns:a16="http://schemas.microsoft.com/office/drawing/2014/main" id="{BB54824B-4363-9AE3-3D15-127E81679FD6}"/>
            </a:ext>
          </a:extLst>
        </xdr:cNvPr>
        <xdr:cNvPicPr>
          <a:picLocks noChangeAspect="1"/>
        </xdr:cNvPicPr>
      </xdr:nvPicPr>
      <xdr:blipFill>
        <a:blip xmlns:r="http://schemas.openxmlformats.org/officeDocument/2006/relationships" r:embed="rId1"/>
        <a:stretch>
          <a:fillRect/>
        </a:stretch>
      </xdr:blipFill>
      <xdr:spPr>
        <a:xfrm>
          <a:off x="11976100" y="749300"/>
          <a:ext cx="7772400" cy="725351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14</xdr:col>
      <xdr:colOff>0</xdr:colOff>
      <xdr:row>4</xdr:row>
      <xdr:rowOff>0</xdr:rowOff>
    </xdr:from>
    <xdr:to>
      <xdr:col>22</xdr:col>
      <xdr:colOff>50800</xdr:colOff>
      <xdr:row>43</xdr:row>
      <xdr:rowOff>77661</xdr:rowOff>
    </xdr:to>
    <xdr:pic>
      <xdr:nvPicPr>
        <xdr:cNvPr id="2" name="Picture 1">
          <a:extLst>
            <a:ext uri="{FF2B5EF4-FFF2-40B4-BE49-F238E27FC236}">
              <a16:creationId xmlns:a16="http://schemas.microsoft.com/office/drawing/2014/main" id="{1B48D612-87DA-DA1F-4C63-26B0CB36BF70}"/>
            </a:ext>
          </a:extLst>
        </xdr:cNvPr>
        <xdr:cNvPicPr>
          <a:picLocks noChangeAspect="1"/>
        </xdr:cNvPicPr>
      </xdr:nvPicPr>
      <xdr:blipFill>
        <a:blip xmlns:r="http://schemas.openxmlformats.org/officeDocument/2006/relationships" r:embed="rId1"/>
        <a:stretch>
          <a:fillRect/>
        </a:stretch>
      </xdr:blipFill>
      <xdr:spPr>
        <a:xfrm>
          <a:off x="11976100" y="736600"/>
          <a:ext cx="7772400" cy="85485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0</xdr:colOff>
      <xdr:row>4</xdr:row>
      <xdr:rowOff>0</xdr:rowOff>
    </xdr:from>
    <xdr:to>
      <xdr:col>15</xdr:col>
      <xdr:colOff>907732</xdr:colOff>
      <xdr:row>54</xdr:row>
      <xdr:rowOff>73211</xdr:rowOff>
    </xdr:to>
    <xdr:pic>
      <xdr:nvPicPr>
        <xdr:cNvPr id="2" name="Picture 1">
          <a:extLst>
            <a:ext uri="{FF2B5EF4-FFF2-40B4-BE49-F238E27FC236}">
              <a16:creationId xmlns:a16="http://schemas.microsoft.com/office/drawing/2014/main" id="{BEB0AD2B-9146-F725-9B08-5EF7D661BA02}"/>
            </a:ext>
          </a:extLst>
        </xdr:cNvPr>
        <xdr:cNvPicPr>
          <a:picLocks noChangeAspect="1"/>
        </xdr:cNvPicPr>
      </xdr:nvPicPr>
      <xdr:blipFill>
        <a:blip xmlns:r="http://schemas.openxmlformats.org/officeDocument/2006/relationships" r:embed="rId1"/>
        <a:stretch>
          <a:fillRect/>
        </a:stretch>
      </xdr:blipFill>
      <xdr:spPr>
        <a:xfrm>
          <a:off x="10363200" y="736600"/>
          <a:ext cx="7575232" cy="10058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16</xdr:col>
      <xdr:colOff>0</xdr:colOff>
      <xdr:row>4</xdr:row>
      <xdr:rowOff>0</xdr:rowOff>
    </xdr:from>
    <xdr:to>
      <xdr:col>27</xdr:col>
      <xdr:colOff>476955</xdr:colOff>
      <xdr:row>34</xdr:row>
      <xdr:rowOff>74301</xdr:rowOff>
    </xdr:to>
    <xdr:pic>
      <xdr:nvPicPr>
        <xdr:cNvPr id="3" name="Picture 2">
          <a:extLst>
            <a:ext uri="{FF2B5EF4-FFF2-40B4-BE49-F238E27FC236}">
              <a16:creationId xmlns:a16="http://schemas.microsoft.com/office/drawing/2014/main" id="{2E56CBBD-469A-325D-2D75-7266B64105F4}"/>
            </a:ext>
          </a:extLst>
        </xdr:cNvPr>
        <xdr:cNvPicPr>
          <a:picLocks noChangeAspect="1"/>
        </xdr:cNvPicPr>
      </xdr:nvPicPr>
      <xdr:blipFill>
        <a:blip xmlns:r="http://schemas.openxmlformats.org/officeDocument/2006/relationships" r:embed="rId1"/>
        <a:stretch>
          <a:fillRect/>
        </a:stretch>
      </xdr:blipFill>
      <xdr:spPr>
        <a:xfrm>
          <a:off x="17455444" y="776111"/>
          <a:ext cx="7772400" cy="5999557"/>
        </a:xfrm>
        <a:prstGeom prst="rect">
          <a:avLst/>
        </a:prstGeom>
      </xdr:spPr>
    </xdr:pic>
    <xdr:clientData/>
  </xdr:twoCellAnchor>
  <xdr:twoCellAnchor editAs="oneCell">
    <xdr:from>
      <xdr:col>16</xdr:col>
      <xdr:colOff>0</xdr:colOff>
      <xdr:row>33</xdr:row>
      <xdr:rowOff>0</xdr:rowOff>
    </xdr:from>
    <xdr:to>
      <xdr:col>27</xdr:col>
      <xdr:colOff>476955</xdr:colOff>
      <xdr:row>71</xdr:row>
      <xdr:rowOff>124209</xdr:rowOff>
    </xdr:to>
    <xdr:pic>
      <xdr:nvPicPr>
        <xdr:cNvPr id="2" name="Picture 1">
          <a:extLst>
            <a:ext uri="{FF2B5EF4-FFF2-40B4-BE49-F238E27FC236}">
              <a16:creationId xmlns:a16="http://schemas.microsoft.com/office/drawing/2014/main" id="{8C292095-5E0A-7EB1-35B9-E98D3D1425B1}"/>
            </a:ext>
          </a:extLst>
        </xdr:cNvPr>
        <xdr:cNvPicPr>
          <a:picLocks noChangeAspect="1"/>
        </xdr:cNvPicPr>
      </xdr:nvPicPr>
      <xdr:blipFill>
        <a:blip xmlns:r="http://schemas.openxmlformats.org/officeDocument/2006/relationships" r:embed="rId2"/>
        <a:stretch>
          <a:fillRect/>
        </a:stretch>
      </xdr:blipFill>
      <xdr:spPr>
        <a:xfrm>
          <a:off x="17455444" y="6886222"/>
          <a:ext cx="7772400" cy="713460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15</xdr:col>
      <xdr:colOff>649112</xdr:colOff>
      <xdr:row>54</xdr:row>
      <xdr:rowOff>141111</xdr:rowOff>
    </xdr:from>
    <xdr:to>
      <xdr:col>27</xdr:col>
      <xdr:colOff>179834</xdr:colOff>
      <xdr:row>103</xdr:row>
      <xdr:rowOff>15270</xdr:rowOff>
    </xdr:to>
    <xdr:pic>
      <xdr:nvPicPr>
        <xdr:cNvPr id="3" name="Picture 2">
          <a:extLst>
            <a:ext uri="{FF2B5EF4-FFF2-40B4-BE49-F238E27FC236}">
              <a16:creationId xmlns:a16="http://schemas.microsoft.com/office/drawing/2014/main" id="{483669A8-C13B-CAD2-7A20-0068FB99F193}"/>
            </a:ext>
          </a:extLst>
        </xdr:cNvPr>
        <xdr:cNvPicPr>
          <a:picLocks noChangeAspect="1"/>
        </xdr:cNvPicPr>
      </xdr:nvPicPr>
      <xdr:blipFill>
        <a:blip xmlns:r="http://schemas.openxmlformats.org/officeDocument/2006/relationships" r:embed="rId1"/>
        <a:stretch>
          <a:fillRect/>
        </a:stretch>
      </xdr:blipFill>
      <xdr:spPr>
        <a:xfrm>
          <a:off x="16439445" y="10964333"/>
          <a:ext cx="7489389" cy="9335659"/>
        </a:xfrm>
        <a:prstGeom prst="rect">
          <a:avLst/>
        </a:prstGeom>
      </xdr:spPr>
    </xdr:pic>
    <xdr:clientData/>
  </xdr:twoCellAnchor>
  <xdr:twoCellAnchor editAs="oneCell">
    <xdr:from>
      <xdr:col>16</xdr:col>
      <xdr:colOff>0</xdr:colOff>
      <xdr:row>4</xdr:row>
      <xdr:rowOff>0</xdr:rowOff>
    </xdr:from>
    <xdr:to>
      <xdr:col>27</xdr:col>
      <xdr:colOff>144874</xdr:colOff>
      <xdr:row>56</xdr:row>
      <xdr:rowOff>74789</xdr:rowOff>
    </xdr:to>
    <xdr:pic>
      <xdr:nvPicPr>
        <xdr:cNvPr id="4" name="Picture 3">
          <a:extLst>
            <a:ext uri="{FF2B5EF4-FFF2-40B4-BE49-F238E27FC236}">
              <a16:creationId xmlns:a16="http://schemas.microsoft.com/office/drawing/2014/main" id="{8887FF17-A2F2-2220-8683-A5C410A62770}"/>
            </a:ext>
          </a:extLst>
        </xdr:cNvPr>
        <xdr:cNvPicPr>
          <a:picLocks noChangeAspect="1"/>
        </xdr:cNvPicPr>
      </xdr:nvPicPr>
      <xdr:blipFill>
        <a:blip xmlns:r="http://schemas.openxmlformats.org/officeDocument/2006/relationships" r:embed="rId2"/>
        <a:stretch>
          <a:fillRect/>
        </a:stretch>
      </xdr:blipFill>
      <xdr:spPr>
        <a:xfrm>
          <a:off x="16453556" y="776111"/>
          <a:ext cx="7440318" cy="10058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0</xdr:colOff>
      <xdr:row>4</xdr:row>
      <xdr:rowOff>0</xdr:rowOff>
    </xdr:from>
    <xdr:to>
      <xdr:col>22</xdr:col>
      <xdr:colOff>508000</xdr:colOff>
      <xdr:row>43</xdr:row>
      <xdr:rowOff>39370</xdr:rowOff>
    </xdr:to>
    <xdr:pic>
      <xdr:nvPicPr>
        <xdr:cNvPr id="2" name="Picture 1">
          <a:extLst>
            <a:ext uri="{FF2B5EF4-FFF2-40B4-BE49-F238E27FC236}">
              <a16:creationId xmlns:a16="http://schemas.microsoft.com/office/drawing/2014/main" id="{B9DFB196-FB3E-F872-AF5B-70518AC29D26}"/>
            </a:ext>
          </a:extLst>
        </xdr:cNvPr>
        <xdr:cNvPicPr>
          <a:picLocks noChangeAspect="1"/>
        </xdr:cNvPicPr>
      </xdr:nvPicPr>
      <xdr:blipFill>
        <a:blip xmlns:r="http://schemas.openxmlformats.org/officeDocument/2006/relationships" r:embed="rId1"/>
        <a:stretch>
          <a:fillRect/>
        </a:stretch>
      </xdr:blipFill>
      <xdr:spPr>
        <a:xfrm>
          <a:off x="11569700" y="762000"/>
          <a:ext cx="7772400" cy="783717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15</xdr:col>
      <xdr:colOff>1</xdr:colOff>
      <xdr:row>38</xdr:row>
      <xdr:rowOff>0</xdr:rowOff>
    </xdr:from>
    <xdr:to>
      <xdr:col>26</xdr:col>
      <xdr:colOff>476957</xdr:colOff>
      <xdr:row>75</xdr:row>
      <xdr:rowOff>146556</xdr:rowOff>
    </xdr:to>
    <xdr:pic>
      <xdr:nvPicPr>
        <xdr:cNvPr id="3" name="Picture 2">
          <a:extLst>
            <a:ext uri="{FF2B5EF4-FFF2-40B4-BE49-F238E27FC236}">
              <a16:creationId xmlns:a16="http://schemas.microsoft.com/office/drawing/2014/main" id="{BABFFC26-CA4C-5026-5416-DA9C25D3F121}"/>
            </a:ext>
          </a:extLst>
        </xdr:cNvPr>
        <xdr:cNvPicPr>
          <a:picLocks noChangeAspect="1"/>
        </xdr:cNvPicPr>
      </xdr:nvPicPr>
      <xdr:blipFill>
        <a:blip xmlns:r="http://schemas.openxmlformats.org/officeDocument/2006/relationships" r:embed="rId1"/>
        <a:stretch>
          <a:fillRect/>
        </a:stretch>
      </xdr:blipFill>
      <xdr:spPr>
        <a:xfrm>
          <a:off x="16510001" y="7874000"/>
          <a:ext cx="7772400" cy="7382153"/>
        </a:xfrm>
        <a:prstGeom prst="rect">
          <a:avLst/>
        </a:prstGeom>
      </xdr:spPr>
    </xdr:pic>
    <xdr:clientData/>
  </xdr:twoCellAnchor>
  <xdr:twoCellAnchor editAs="oneCell">
    <xdr:from>
      <xdr:col>15</xdr:col>
      <xdr:colOff>0</xdr:colOff>
      <xdr:row>4</xdr:row>
      <xdr:rowOff>0</xdr:rowOff>
    </xdr:from>
    <xdr:to>
      <xdr:col>26</xdr:col>
      <xdr:colOff>476956</xdr:colOff>
      <xdr:row>38</xdr:row>
      <xdr:rowOff>168160</xdr:rowOff>
    </xdr:to>
    <xdr:pic>
      <xdr:nvPicPr>
        <xdr:cNvPr id="4" name="Picture 3">
          <a:extLst>
            <a:ext uri="{FF2B5EF4-FFF2-40B4-BE49-F238E27FC236}">
              <a16:creationId xmlns:a16="http://schemas.microsoft.com/office/drawing/2014/main" id="{5297AA1D-E87C-E371-FF94-AF09BC3E724C}"/>
            </a:ext>
          </a:extLst>
        </xdr:cNvPr>
        <xdr:cNvPicPr>
          <a:picLocks noChangeAspect="1"/>
        </xdr:cNvPicPr>
      </xdr:nvPicPr>
      <xdr:blipFill>
        <a:blip xmlns:r="http://schemas.openxmlformats.org/officeDocument/2006/relationships" r:embed="rId2"/>
        <a:stretch>
          <a:fillRect/>
        </a:stretch>
      </xdr:blipFill>
      <xdr:spPr>
        <a:xfrm>
          <a:off x="16510000" y="776111"/>
          <a:ext cx="7772400" cy="703935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0</xdr:colOff>
      <xdr:row>4</xdr:row>
      <xdr:rowOff>0</xdr:rowOff>
    </xdr:from>
    <xdr:to>
      <xdr:col>11</xdr:col>
      <xdr:colOff>203200</xdr:colOff>
      <xdr:row>33</xdr:row>
      <xdr:rowOff>5862</xdr:rowOff>
    </xdr:to>
    <xdr:pic>
      <xdr:nvPicPr>
        <xdr:cNvPr id="2" name="Picture 1">
          <a:extLst>
            <a:ext uri="{FF2B5EF4-FFF2-40B4-BE49-F238E27FC236}">
              <a16:creationId xmlns:a16="http://schemas.microsoft.com/office/drawing/2014/main" id="{23489F27-8EEB-7681-B589-7142278A4EC5}"/>
            </a:ext>
          </a:extLst>
        </xdr:cNvPr>
        <xdr:cNvPicPr>
          <a:picLocks noChangeAspect="1"/>
        </xdr:cNvPicPr>
      </xdr:nvPicPr>
      <xdr:blipFill>
        <a:blip xmlns:r="http://schemas.openxmlformats.org/officeDocument/2006/relationships" r:embed="rId1"/>
        <a:stretch>
          <a:fillRect/>
        </a:stretch>
      </xdr:blipFill>
      <xdr:spPr>
        <a:xfrm>
          <a:off x="7556500" y="762000"/>
          <a:ext cx="4457700" cy="6223000"/>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www.cbo.gov/publication/61882"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10.bin"/><Relationship Id="rId1" Type="http://schemas.openxmlformats.org/officeDocument/2006/relationships/hyperlink" Target="http://www.cbo.gov/publication/61882" TargetMode="External"/></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1.bin"/><Relationship Id="rId1" Type="http://schemas.openxmlformats.org/officeDocument/2006/relationships/hyperlink" Target="http://www.cbo.gov/publication/61882" TargetMode="Externa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2.bin"/><Relationship Id="rId1" Type="http://schemas.openxmlformats.org/officeDocument/2006/relationships/hyperlink" Target="http://www.cbo.gov/publication/61882"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3.bin"/><Relationship Id="rId1" Type="http://schemas.openxmlformats.org/officeDocument/2006/relationships/hyperlink" Target="http://www.cbo.gov/publication/61882"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14.bin"/><Relationship Id="rId1" Type="http://schemas.openxmlformats.org/officeDocument/2006/relationships/hyperlink" Target="http://www.cbo.gov/publication/61882" TargetMode="Externa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15.bin"/><Relationship Id="rId1" Type="http://schemas.openxmlformats.org/officeDocument/2006/relationships/hyperlink" Target="http://www.cbo.gov/publication/61882" TargetMode="External"/></Relationships>
</file>

<file path=xl/worksheets/_rels/sheet16.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16.bin"/><Relationship Id="rId1" Type="http://schemas.openxmlformats.org/officeDocument/2006/relationships/hyperlink" Target="http://www.cbo.gov/publication/61882" TargetMode="Externa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www.cbo.gov/publication/61882"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www.cbo.gov/publication/61882" TargetMode="Externa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4.bin"/><Relationship Id="rId1" Type="http://schemas.openxmlformats.org/officeDocument/2006/relationships/hyperlink" Target="http://www.cbo.gov/publication/61882"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5.bin"/><Relationship Id="rId1" Type="http://schemas.openxmlformats.org/officeDocument/2006/relationships/hyperlink" Target="http://www.cbo.gov/publication/61882" TargetMode="Externa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6.bin"/><Relationship Id="rId1" Type="http://schemas.openxmlformats.org/officeDocument/2006/relationships/hyperlink" Target="http://www.cbo.gov/publication/61882" TargetMode="Externa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7.bin"/><Relationship Id="rId1" Type="http://schemas.openxmlformats.org/officeDocument/2006/relationships/hyperlink" Target="http://www.cbo.gov/publication/61882" TargetMode="External"/></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8.bin"/><Relationship Id="rId1" Type="http://schemas.openxmlformats.org/officeDocument/2006/relationships/hyperlink" Target="http://www.cbo.gov/publication/61882" TargetMode="Externa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9.bin"/><Relationship Id="rId1" Type="http://schemas.openxmlformats.org/officeDocument/2006/relationships/hyperlink" Target="http://www.cbo.gov/publication/61882"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
  <dimension ref="A1:A26"/>
  <sheetViews>
    <sheetView tabSelected="1" zoomScaleNormal="100" workbookViewId="0"/>
  </sheetViews>
  <sheetFormatPr defaultColWidth="8.7109375" defaultRowHeight="14.25" x14ac:dyDescent="0.2"/>
  <cols>
    <col min="1" max="1" width="120.7109375" style="1" customWidth="1"/>
    <col min="2" max="16384" width="8.7109375" style="240"/>
  </cols>
  <sheetData>
    <row r="1" spans="1:1" x14ac:dyDescent="0.2">
      <c r="A1" s="1" t="s">
        <v>98</v>
      </c>
    </row>
    <row r="2" spans="1:1" x14ac:dyDescent="0.2">
      <c r="A2" s="241" t="s">
        <v>0</v>
      </c>
    </row>
    <row r="5" spans="1:1" ht="15" x14ac:dyDescent="0.25">
      <c r="A5" s="10" t="s">
        <v>1</v>
      </c>
    </row>
    <row r="6" spans="1:1" ht="15" x14ac:dyDescent="0.25">
      <c r="A6" s="10"/>
    </row>
    <row r="7" spans="1:1" x14ac:dyDescent="0.2">
      <c r="A7" s="165" t="s">
        <v>112</v>
      </c>
    </row>
    <row r="8" spans="1:1" x14ac:dyDescent="0.2">
      <c r="A8" s="166" t="str">
        <f>'Table 1-1'!A5</f>
        <v>Table 1-1. 
CBO's Baseline Budget Projections, by Category</v>
      </c>
    </row>
    <row r="9" spans="1:1" x14ac:dyDescent="0.2">
      <c r="A9" s="166" t="str">
        <f>'Table 1-2'!A5</f>
        <v>Table 1-2. 
CBO’s Baseline Projections of Outlays and Deficits, Adjusted to Exclude the Effects of Timing Shifts</v>
      </c>
    </row>
    <row r="10" spans="1:1" x14ac:dyDescent="0.2">
      <c r="A10" s="166" t="str">
        <f>'Table 1-3'!A5</f>
        <v>Table 1-3. 
CBO's Baseline Projections of Federal Debt</v>
      </c>
    </row>
    <row r="11" spans="1:1" x14ac:dyDescent="0.2">
      <c r="A11" s="166" t="str">
        <f>'Table 1-4'!A5</f>
        <v>Table 1-4. 
Key Projections in CBO's Baseline</v>
      </c>
    </row>
    <row r="12" spans="1:1" ht="15" x14ac:dyDescent="0.25">
      <c r="A12" s="10"/>
    </row>
    <row r="13" spans="1:1" x14ac:dyDescent="0.2">
      <c r="A13" s="165" t="s">
        <v>113</v>
      </c>
    </row>
    <row r="14" spans="1:1" x14ac:dyDescent="0.2">
      <c r="A14" s="91" t="str">
        <f>'Table 3-1'!A5</f>
        <v>Table 3-1. 
CBO's Baseline Projections of Outlays</v>
      </c>
    </row>
    <row r="15" spans="1:1" x14ac:dyDescent="0.2">
      <c r="A15" s="91" t="str">
        <f>'Table 3-2'!A5</f>
        <v>Table 3-2. 
CBO’s Baseline Projections of Mandatory Outlays, Adjusted to Exclude the Effects of Timing Shifts</v>
      </c>
    </row>
    <row r="16" spans="1:1" x14ac:dyDescent="0.2">
      <c r="A16" s="100" t="str">
        <f>'Table 3-2, unadj'!A5</f>
        <v>Table 3-2, Unadjusted. 
CBO's Baseline Projections of Mandatory Outlays</v>
      </c>
    </row>
    <row r="17" spans="1:1" x14ac:dyDescent="0.2">
      <c r="A17" s="91" t="str">
        <f>'Table 3-3'!A5</f>
        <v>Table 3-3. 
Sources of Growth in CBO's Baseline Projections of Mandatory Outlays From 2026 to 2036</v>
      </c>
    </row>
    <row r="18" spans="1:1" x14ac:dyDescent="0.2">
      <c r="A18" s="91" t="str">
        <f>'Table 3-4'!A5</f>
        <v>Table 3-4. 
Costs for Mandatory Programs That Continue Beyond Their Current Expiration Date in CBO's Baseline Projections</v>
      </c>
    </row>
    <row r="19" spans="1:1" x14ac:dyDescent="0.2">
      <c r="A19" s="91" t="str">
        <f>'Table 3-5'!A5</f>
        <v>Table 3-5. 
Changes in Defense Discretionary Funding From 2025 to 2026</v>
      </c>
    </row>
    <row r="20" spans="1:1" x14ac:dyDescent="0.2">
      <c r="A20" s="91" t="str">
        <f>'Table 3-6'!A5</f>
        <v>Table 3-6. 
Changes in Nondefense Discretionary Funding From 2025 to 2026</v>
      </c>
    </row>
    <row r="21" spans="1:1" x14ac:dyDescent="0.2">
      <c r="A21" s="91" t="str">
        <f>'Table 3-7'!A5</f>
        <v>Table 3-7. 
CBO’s Baseline Projections of Discretionary Spending, Adjusted to Exclude the Effects of Timing Shifts</v>
      </c>
    </row>
    <row r="22" spans="1:1" x14ac:dyDescent="0.2">
      <c r="A22" s="91" t="str">
        <f>'Table 3-8'!A5</f>
        <v>Table 3-8. 
Budgetary Effects of Four Alternative Assumptions About Discretionary Funding</v>
      </c>
    </row>
    <row r="23" spans="1:1" x14ac:dyDescent="0.2">
      <c r="A23" s="91" t="str">
        <f>'Box 3-2 Table'!A5</f>
        <v>Box 3-2 Table. 
Effects of Sequestration on CBO's Baseline Projections of Mandatory Spending</v>
      </c>
    </row>
    <row r="24" spans="1:1" x14ac:dyDescent="0.2">
      <c r="A24" s="86"/>
    </row>
    <row r="25" spans="1:1" x14ac:dyDescent="0.2">
      <c r="A25" s="165" t="s">
        <v>114</v>
      </c>
    </row>
    <row r="26" spans="1:1" x14ac:dyDescent="0.2">
      <c r="A26" s="91" t="str">
        <f>'Table 5-1'!A5</f>
        <v>Table 5-1. 
Changes in CBO’s Baseline Projections of the Deficit Since January 2025</v>
      </c>
    </row>
  </sheetData>
  <phoneticPr fontId="7" type="noConversion"/>
  <hyperlinks>
    <hyperlink ref="A2" r:id="rId1" xr:uid="{00000000-0004-0000-0600-000000000000}"/>
    <hyperlink ref="A14" location="'Table 3-1'!A1" display="'Table 3-1'!A1" xr:uid="{00000000-0004-0000-0600-000001000000}"/>
    <hyperlink ref="A15" location="'Table 3-2'!A1" display="'Table 3-2'!A1" xr:uid="{00000000-0004-0000-0600-000002000000}"/>
    <hyperlink ref="A17" location="'Table 3-3'!A1" display="'Table 3-3'!A1" xr:uid="{00000000-0004-0000-0600-000003000000}"/>
    <hyperlink ref="A18" location="'Table 3-4'!A1" display="'Table 3-4'!A1" xr:uid="{6EE05E7B-A4E5-4968-93FB-AC5AA2643D2B}"/>
    <hyperlink ref="A19" location="'Table 3-4'!A1" display="'Table 3-4'!A1" xr:uid="{B458A810-BE3A-4848-9E2B-33E2B355B0B3}"/>
    <hyperlink ref="A20" location="'Table 3-6'!A1" display="'Table 3-6'!A1" xr:uid="{6129291F-3199-41A5-9AE1-CD06835C3230}"/>
    <hyperlink ref="A21" location="'Table 3-7'!A1" display="'Table 3-7'!A1" xr:uid="{68EFB50D-9CAB-46F9-8C8A-D4C0597C64DE}"/>
    <hyperlink ref="A22" location="'Table 3-8'!A1" display="'Table 3-8'!A1" xr:uid="{80048121-8515-4DDE-93A5-5EEB61A60A89}"/>
    <hyperlink ref="A23" location="'Box 3-2 Table'!A1" display="'Box 3-2 Table'!A1" xr:uid="{5A05EF4D-9217-4543-BD4C-8D843BCED346}"/>
    <hyperlink ref="A16" location="'Table 3-2, unadj'!A1" display="'Table 3-2, unadj'!A1" xr:uid="{FD18354D-847D-4AC7-BB06-9F35B4DD7D99}"/>
    <hyperlink ref="A8" location="'Table 1-1'!A1" display="'Table 1-1'!A1" xr:uid="{147A9C2F-3E8E-4FDC-B7BA-245EFF286D4F}"/>
    <hyperlink ref="A9" location="'Table 1-2'!A1" display="'Table 1-2'!A1" xr:uid="{2A3F71A6-2F13-4776-B07C-CB0C728E9490}"/>
    <hyperlink ref="A10" location="'Table 1-3'!A1" display="'Table 1-3'!A1" xr:uid="{C58F50EE-318B-48EB-80F3-450B02CE4640}"/>
    <hyperlink ref="A11" location="'Table 1-4'!A1" display="'Table 1-4'!A1" xr:uid="{71522AF0-166E-4B1F-9E11-904BAF408F82}"/>
    <hyperlink ref="A26" location="'Table 5-1'!A1" display="'Table 5-1'!A1" xr:uid="{3C236E12-53B4-481D-B9F2-F8901A7AC462}"/>
  </hyperlinks>
  <pageMargins left="0.7" right="0.7" top="0.75" bottom="0.75" header="0.3" footer="0.3"/>
  <pageSetup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10"/>
  <dimension ref="A1:N60"/>
  <sheetViews>
    <sheetView zoomScaleNormal="100" workbookViewId="0"/>
  </sheetViews>
  <sheetFormatPr defaultColWidth="8.7109375" defaultRowHeight="14.25" x14ac:dyDescent="0.2"/>
  <cols>
    <col min="1" max="1" width="44.28515625" style="1" customWidth="1"/>
    <col min="2" max="14" width="6.42578125" style="240" customWidth="1"/>
    <col min="15" max="16384" width="8.7109375" style="240"/>
  </cols>
  <sheetData>
    <row r="1" spans="1:14" s="1" customFormat="1" x14ac:dyDescent="0.2">
      <c r="A1" s="1" t="s">
        <v>98</v>
      </c>
    </row>
    <row r="2" spans="1:14" x14ac:dyDescent="0.2">
      <c r="A2" s="241" t="s">
        <v>0</v>
      </c>
    </row>
    <row r="5" spans="1:14" ht="30" customHeight="1" x14ac:dyDescent="0.25">
      <c r="A5" s="274" t="s">
        <v>257</v>
      </c>
      <c r="B5" s="274"/>
      <c r="C5" s="274"/>
      <c r="D5" s="274"/>
      <c r="E5" s="274"/>
      <c r="F5" s="274"/>
      <c r="G5" s="274"/>
      <c r="H5" s="274"/>
      <c r="I5" s="274"/>
      <c r="J5" s="274"/>
      <c r="K5" s="274"/>
      <c r="L5" s="274"/>
      <c r="M5" s="274"/>
      <c r="N5" s="274"/>
    </row>
    <row r="6" spans="1:14" x14ac:dyDescent="0.2">
      <c r="A6" s="1" t="s">
        <v>58</v>
      </c>
    </row>
    <row r="7" spans="1:14" x14ac:dyDescent="0.2">
      <c r="M7" s="282" t="s">
        <v>2</v>
      </c>
      <c r="N7" s="282"/>
    </row>
    <row r="8" spans="1:14" ht="42.75" x14ac:dyDescent="0.2">
      <c r="A8" s="87"/>
      <c r="B8" s="13">
        <v>2026</v>
      </c>
      <c r="C8" s="13">
        <v>2027</v>
      </c>
      <c r="D8" s="13">
        <v>2028</v>
      </c>
      <c r="E8" s="13">
        <v>2029</v>
      </c>
      <c r="F8" s="13">
        <v>2030</v>
      </c>
      <c r="G8" s="13">
        <v>2031</v>
      </c>
      <c r="H8" s="13">
        <v>2032</v>
      </c>
      <c r="I8" s="13">
        <v>2033</v>
      </c>
      <c r="J8" s="13">
        <v>2034</v>
      </c>
      <c r="K8" s="13">
        <v>2035</v>
      </c>
      <c r="L8" s="13">
        <v>2036</v>
      </c>
      <c r="M8" s="12" t="s">
        <v>4</v>
      </c>
      <c r="N8" s="12" t="s">
        <v>5</v>
      </c>
    </row>
    <row r="9" spans="1:14" x14ac:dyDescent="0.2">
      <c r="A9" s="8" t="s">
        <v>35</v>
      </c>
      <c r="B9" s="252"/>
      <c r="C9" s="252"/>
      <c r="D9" s="252"/>
      <c r="E9" s="252"/>
      <c r="F9" s="252"/>
      <c r="G9" s="252"/>
      <c r="H9" s="252"/>
      <c r="I9" s="252"/>
      <c r="J9" s="252"/>
      <c r="K9" s="252"/>
      <c r="L9" s="252"/>
      <c r="M9" s="252"/>
      <c r="N9" s="252"/>
    </row>
    <row r="10" spans="1:14" x14ac:dyDescent="0.2">
      <c r="A10" s="5" t="s">
        <v>59</v>
      </c>
      <c r="B10" s="32">
        <v>0</v>
      </c>
      <c r="C10" s="32">
        <v>97.319000000000003</v>
      </c>
      <c r="D10" s="32">
        <v>93.292000000000002</v>
      </c>
      <c r="E10" s="32">
        <v>94.802999999999997</v>
      </c>
      <c r="F10" s="32">
        <v>96.180999999999997</v>
      </c>
      <c r="G10" s="32">
        <v>97.682000000000002</v>
      </c>
      <c r="H10" s="32">
        <v>99.364999999999995</v>
      </c>
      <c r="I10" s="32">
        <v>100.345</v>
      </c>
      <c r="J10" s="32">
        <v>101.303</v>
      </c>
      <c r="K10" s="32">
        <v>102.33799999999999</v>
      </c>
      <c r="L10" s="32">
        <v>103.276</v>
      </c>
      <c r="M10" s="32">
        <v>479.27699999999999</v>
      </c>
      <c r="N10" s="32">
        <v>985.90399999999988</v>
      </c>
    </row>
    <row r="11" spans="1:14" x14ac:dyDescent="0.2">
      <c r="A11" s="5" t="s">
        <v>60</v>
      </c>
      <c r="B11" s="32">
        <v>0</v>
      </c>
      <c r="C11" s="32">
        <v>87.587999999999994</v>
      </c>
      <c r="D11" s="32">
        <v>93.694999999999993</v>
      </c>
      <c r="E11" s="32">
        <v>94.652000000000001</v>
      </c>
      <c r="F11" s="32">
        <v>96.043000000000006</v>
      </c>
      <c r="G11" s="32">
        <v>97.531999999999996</v>
      </c>
      <c r="H11" s="32">
        <v>99.195999999999998</v>
      </c>
      <c r="I11" s="32">
        <v>100.246</v>
      </c>
      <c r="J11" s="32">
        <v>101.20699999999999</v>
      </c>
      <c r="K11" s="32">
        <v>102.235</v>
      </c>
      <c r="L11" s="32">
        <v>103.182</v>
      </c>
      <c r="M11" s="32">
        <v>469.51</v>
      </c>
      <c r="N11" s="32">
        <v>975.57600000000002</v>
      </c>
    </row>
    <row r="12" spans="1:14" x14ac:dyDescent="0.2">
      <c r="A12" s="4" t="s">
        <v>61</v>
      </c>
      <c r="B12" s="32"/>
      <c r="C12" s="32"/>
      <c r="D12" s="32"/>
      <c r="E12" s="32"/>
      <c r="F12" s="32"/>
      <c r="G12" s="32"/>
      <c r="H12" s="32"/>
      <c r="I12" s="32"/>
      <c r="J12" s="32"/>
      <c r="K12" s="32"/>
      <c r="L12" s="32"/>
      <c r="M12" s="32"/>
      <c r="N12" s="32"/>
    </row>
    <row r="13" spans="1:14" x14ac:dyDescent="0.2">
      <c r="A13" s="8" t="s">
        <v>62</v>
      </c>
      <c r="B13" s="32"/>
      <c r="C13" s="32"/>
      <c r="D13" s="32"/>
      <c r="E13" s="32"/>
      <c r="F13" s="32"/>
      <c r="G13" s="32"/>
      <c r="H13" s="32"/>
      <c r="I13" s="32"/>
      <c r="J13" s="32"/>
      <c r="K13" s="32"/>
      <c r="L13" s="32"/>
      <c r="M13" s="32"/>
      <c r="N13" s="32"/>
    </row>
    <row r="14" spans="1:14" x14ac:dyDescent="0.2">
      <c r="A14" s="5" t="s">
        <v>59</v>
      </c>
      <c r="B14" s="32">
        <v>0</v>
      </c>
      <c r="C14" s="32">
        <v>6.1289999999999996</v>
      </c>
      <c r="D14" s="32">
        <v>12.782999999999999</v>
      </c>
      <c r="E14" s="32">
        <v>19.495999999999999</v>
      </c>
      <c r="F14" s="32">
        <v>26.298999999999999</v>
      </c>
      <c r="G14" s="32">
        <v>32.985999999999997</v>
      </c>
      <c r="H14" s="32">
        <v>40.398000000000003</v>
      </c>
      <c r="I14" s="32">
        <v>48.223999999999997</v>
      </c>
      <c r="J14" s="32">
        <v>56.459000000000003</v>
      </c>
      <c r="K14" s="32">
        <v>65.108999999999995</v>
      </c>
      <c r="L14" s="32">
        <v>76.965999999999994</v>
      </c>
      <c r="M14" s="32">
        <v>97.692999999999984</v>
      </c>
      <c r="N14" s="32">
        <v>384.84899999999999</v>
      </c>
    </row>
    <row r="15" spans="1:14" x14ac:dyDescent="0.2">
      <c r="A15" s="5" t="s">
        <v>60</v>
      </c>
      <c r="B15" s="32">
        <v>0</v>
      </c>
      <c r="C15" s="32">
        <v>6.1289999999999996</v>
      </c>
      <c r="D15" s="32">
        <v>12.782999999999999</v>
      </c>
      <c r="E15" s="32">
        <v>19.495999999999999</v>
      </c>
      <c r="F15" s="32">
        <v>26.298999999999999</v>
      </c>
      <c r="G15" s="32">
        <v>32.985999999999997</v>
      </c>
      <c r="H15" s="32">
        <v>40.398000000000003</v>
      </c>
      <c r="I15" s="32">
        <v>48.223999999999997</v>
      </c>
      <c r="J15" s="32">
        <v>56.459000000000003</v>
      </c>
      <c r="K15" s="32">
        <v>65.108999999999995</v>
      </c>
      <c r="L15" s="32">
        <v>76.965999999999994</v>
      </c>
      <c r="M15" s="32">
        <v>97.692999999999984</v>
      </c>
      <c r="N15" s="32">
        <v>384.84899999999999</v>
      </c>
    </row>
    <row r="16" spans="1:14" x14ac:dyDescent="0.2">
      <c r="A16" s="4" t="s">
        <v>61</v>
      </c>
      <c r="B16" s="32"/>
      <c r="C16" s="32"/>
      <c r="D16" s="32"/>
      <c r="E16" s="32"/>
      <c r="F16" s="32"/>
      <c r="G16" s="32"/>
      <c r="H16" s="32"/>
      <c r="I16" s="32"/>
      <c r="J16" s="32"/>
      <c r="K16" s="32"/>
      <c r="L16" s="32"/>
      <c r="M16" s="32"/>
      <c r="N16" s="32"/>
    </row>
    <row r="17" spans="1:14" x14ac:dyDescent="0.2">
      <c r="A17" s="8" t="s">
        <v>63</v>
      </c>
      <c r="B17" s="32"/>
      <c r="C17" s="32"/>
      <c r="D17" s="32"/>
      <c r="E17" s="32"/>
      <c r="F17" s="32"/>
      <c r="G17" s="32"/>
      <c r="H17" s="32"/>
      <c r="I17" s="32"/>
      <c r="J17" s="32"/>
      <c r="K17" s="32"/>
      <c r="L17" s="32"/>
      <c r="M17" s="32"/>
      <c r="N17" s="32"/>
    </row>
    <row r="18" spans="1:14" x14ac:dyDescent="0.2">
      <c r="A18" s="5" t="s">
        <v>59</v>
      </c>
      <c r="B18" s="32">
        <v>11.617000000000001</v>
      </c>
      <c r="C18" s="32">
        <v>17.347999999999999</v>
      </c>
      <c r="D18" s="32">
        <v>17.347999999999999</v>
      </c>
      <c r="E18" s="32">
        <v>17.347000000000001</v>
      </c>
      <c r="F18" s="32">
        <v>17.347000000000001</v>
      </c>
      <c r="G18" s="32">
        <v>17.347000000000001</v>
      </c>
      <c r="H18" s="32">
        <v>17.347000000000001</v>
      </c>
      <c r="I18" s="32">
        <v>17.346</v>
      </c>
      <c r="J18" s="32">
        <v>17.346</v>
      </c>
      <c r="K18" s="32">
        <v>17.346</v>
      </c>
      <c r="L18" s="32">
        <v>17.346</v>
      </c>
      <c r="M18" s="32">
        <v>86.736999999999995</v>
      </c>
      <c r="N18" s="32">
        <v>173.46800000000002</v>
      </c>
    </row>
    <row r="19" spans="1:14" x14ac:dyDescent="0.2">
      <c r="A19" s="5" t="s">
        <v>60</v>
      </c>
      <c r="B19" s="32">
        <v>13.218</v>
      </c>
      <c r="C19" s="32">
        <v>16.504000000000001</v>
      </c>
      <c r="D19" s="32">
        <v>17.18</v>
      </c>
      <c r="E19" s="32">
        <v>17.234999999999999</v>
      </c>
      <c r="F19" s="32">
        <v>17.292000000000002</v>
      </c>
      <c r="G19" s="32">
        <v>17.292000000000002</v>
      </c>
      <c r="H19" s="32">
        <v>17.292000000000002</v>
      </c>
      <c r="I19" s="32">
        <v>17.291</v>
      </c>
      <c r="J19" s="32">
        <v>17.346</v>
      </c>
      <c r="K19" s="32">
        <v>17.346</v>
      </c>
      <c r="L19" s="32">
        <v>17.346</v>
      </c>
      <c r="M19" s="32">
        <v>85.503</v>
      </c>
      <c r="N19" s="32">
        <v>172.124</v>
      </c>
    </row>
    <row r="20" spans="1:14" x14ac:dyDescent="0.2">
      <c r="A20" s="5" t="s">
        <v>61</v>
      </c>
      <c r="B20" s="32"/>
      <c r="C20" s="32"/>
      <c r="D20" s="32"/>
      <c r="E20" s="32"/>
      <c r="F20" s="32"/>
      <c r="G20" s="32"/>
      <c r="H20" s="32"/>
      <c r="I20" s="32"/>
      <c r="J20" s="32"/>
      <c r="K20" s="32"/>
      <c r="L20" s="32"/>
      <c r="M20" s="32"/>
      <c r="N20" s="32"/>
    </row>
    <row r="21" spans="1:14" x14ac:dyDescent="0.2">
      <c r="A21" s="8" t="s">
        <v>33</v>
      </c>
      <c r="B21" s="32"/>
      <c r="C21" s="32"/>
      <c r="D21" s="32"/>
      <c r="E21" s="32"/>
      <c r="F21" s="32"/>
      <c r="G21" s="32"/>
      <c r="H21" s="32"/>
      <c r="I21" s="32"/>
      <c r="J21" s="32"/>
      <c r="K21" s="32"/>
      <c r="L21" s="32"/>
      <c r="M21" s="32"/>
      <c r="N21" s="32"/>
    </row>
    <row r="22" spans="1:14" x14ac:dyDescent="0.2">
      <c r="A22" s="5" t="s">
        <v>59</v>
      </c>
      <c r="B22" s="32">
        <v>0</v>
      </c>
      <c r="C22" s="32">
        <v>0</v>
      </c>
      <c r="D22" s="32">
        <v>0</v>
      </c>
      <c r="E22" s="32">
        <v>0</v>
      </c>
      <c r="F22" s="32">
        <v>15.3</v>
      </c>
      <c r="G22" s="32">
        <v>15.3</v>
      </c>
      <c r="H22" s="32">
        <v>15.3</v>
      </c>
      <c r="I22" s="32">
        <v>15.3</v>
      </c>
      <c r="J22" s="32">
        <v>15.3</v>
      </c>
      <c r="K22" s="32">
        <v>15.3</v>
      </c>
      <c r="L22" s="32">
        <v>15.3</v>
      </c>
      <c r="M22" s="32">
        <v>30.6</v>
      </c>
      <c r="N22" s="32">
        <v>107.1</v>
      </c>
    </row>
    <row r="23" spans="1:14" x14ac:dyDescent="0.2">
      <c r="A23" s="5" t="s">
        <v>60</v>
      </c>
      <c r="B23" s="32">
        <v>0</v>
      </c>
      <c r="C23" s="32">
        <v>0</v>
      </c>
      <c r="D23" s="32">
        <v>0</v>
      </c>
      <c r="E23" s="32">
        <v>0</v>
      </c>
      <c r="F23" s="32">
        <v>15.3</v>
      </c>
      <c r="G23" s="32">
        <v>15.3</v>
      </c>
      <c r="H23" s="32">
        <v>15.3</v>
      </c>
      <c r="I23" s="32">
        <v>15.3</v>
      </c>
      <c r="J23" s="32">
        <v>15.3</v>
      </c>
      <c r="K23" s="32">
        <v>15.3</v>
      </c>
      <c r="L23" s="32">
        <v>15.3</v>
      </c>
      <c r="M23" s="32">
        <v>30.6</v>
      </c>
      <c r="N23" s="32">
        <v>107.1</v>
      </c>
    </row>
    <row r="24" spans="1:14" x14ac:dyDescent="0.2">
      <c r="A24" s="5"/>
      <c r="B24" s="32"/>
      <c r="C24" s="32"/>
      <c r="D24" s="32"/>
      <c r="E24" s="32"/>
      <c r="F24" s="32"/>
      <c r="G24" s="32"/>
      <c r="H24" s="32"/>
      <c r="I24" s="32"/>
      <c r="J24" s="32"/>
      <c r="K24" s="32"/>
      <c r="L24" s="32"/>
      <c r="M24" s="32"/>
      <c r="N24" s="32"/>
    </row>
    <row r="25" spans="1:14" x14ac:dyDescent="0.2">
      <c r="A25" s="8" t="s">
        <v>173</v>
      </c>
      <c r="B25" s="32"/>
      <c r="C25" s="32"/>
      <c r="D25" s="32"/>
      <c r="E25" s="32"/>
      <c r="F25" s="32"/>
      <c r="G25" s="32"/>
      <c r="H25" s="32"/>
      <c r="I25" s="32"/>
      <c r="J25" s="32"/>
      <c r="K25" s="32"/>
      <c r="L25" s="32"/>
      <c r="M25" s="32"/>
      <c r="N25" s="32"/>
    </row>
    <row r="26" spans="1:14" x14ac:dyDescent="0.2">
      <c r="A26" s="5" t="s">
        <v>59</v>
      </c>
      <c r="B26" s="32">
        <v>0</v>
      </c>
      <c r="C26" s="14">
        <v>1.2999999999999999E-2</v>
      </c>
      <c r="D26" s="14">
        <v>3.6999999999999998E-2</v>
      </c>
      <c r="E26" s="14">
        <v>9.2999999999999999E-2</v>
      </c>
      <c r="F26" s="14">
        <v>0.1</v>
      </c>
      <c r="G26" s="14">
        <v>0.29799999999999999</v>
      </c>
      <c r="H26" s="32">
        <v>6.4459999999999997</v>
      </c>
      <c r="I26" s="32">
        <v>6.8419999999999996</v>
      </c>
      <c r="J26" s="32">
        <v>21.887</v>
      </c>
      <c r="K26" s="32">
        <v>21.388999999999999</v>
      </c>
      <c r="L26" s="32">
        <v>21.585999999999999</v>
      </c>
      <c r="M26" s="32">
        <v>0.54099999999999993</v>
      </c>
      <c r="N26" s="32">
        <v>78.691000000000003</v>
      </c>
    </row>
    <row r="27" spans="1:14" x14ac:dyDescent="0.2">
      <c r="A27" s="5" t="s">
        <v>60</v>
      </c>
      <c r="B27" s="32">
        <v>0</v>
      </c>
      <c r="C27" s="32">
        <v>1.2999999999999999E-2</v>
      </c>
      <c r="D27" s="32">
        <v>3.6999999999999998E-2</v>
      </c>
      <c r="E27" s="32">
        <v>9.2999999999999999E-2</v>
      </c>
      <c r="F27" s="32">
        <v>0.1</v>
      </c>
      <c r="G27" s="32">
        <v>0.29799999999999999</v>
      </c>
      <c r="H27" s="32">
        <v>1.6080000000000001</v>
      </c>
      <c r="I27" s="32">
        <v>3.1110000000000002</v>
      </c>
      <c r="J27" s="32">
        <v>19.449000000000002</v>
      </c>
      <c r="K27" s="32">
        <v>20.283999999999999</v>
      </c>
      <c r="L27" s="32">
        <v>21.006</v>
      </c>
      <c r="M27" s="32">
        <v>0.54099999999999993</v>
      </c>
      <c r="N27" s="32">
        <v>65.998999999999995</v>
      </c>
    </row>
    <row r="28" spans="1:14" x14ac:dyDescent="0.2">
      <c r="A28" s="5" t="s">
        <v>61</v>
      </c>
      <c r="B28" s="32"/>
      <c r="C28" s="32"/>
      <c r="D28" s="32"/>
      <c r="E28" s="32"/>
      <c r="F28" s="32"/>
      <c r="G28" s="32"/>
      <c r="H28" s="32"/>
      <c r="I28" s="32"/>
      <c r="J28" s="32"/>
      <c r="K28" s="32"/>
      <c r="L28" s="32"/>
      <c r="M28" s="32"/>
      <c r="N28" s="32"/>
    </row>
    <row r="29" spans="1:14" x14ac:dyDescent="0.2">
      <c r="A29" s="8" t="s">
        <v>64</v>
      </c>
      <c r="B29" s="32"/>
      <c r="C29" s="32"/>
      <c r="D29" s="32"/>
      <c r="E29" s="32"/>
      <c r="F29" s="32"/>
      <c r="G29" s="32"/>
      <c r="H29" s="32"/>
      <c r="I29" s="32"/>
      <c r="J29" s="32"/>
      <c r="K29" s="32"/>
      <c r="L29" s="32"/>
      <c r="M29" s="32"/>
      <c r="N29" s="32"/>
    </row>
    <row r="30" spans="1:14" x14ac:dyDescent="0.2">
      <c r="A30" s="5" t="s">
        <v>59</v>
      </c>
      <c r="B30" s="32">
        <v>0</v>
      </c>
      <c r="C30" s="32">
        <v>4.6210000000000004</v>
      </c>
      <c r="D30" s="32">
        <v>4.7690000000000001</v>
      </c>
      <c r="E30" s="32">
        <v>4.8879999999999999</v>
      </c>
      <c r="F30" s="32">
        <v>5.0010000000000003</v>
      </c>
      <c r="G30" s="32">
        <v>5.1159999999999997</v>
      </c>
      <c r="H30" s="32">
        <v>5.2329999999999997</v>
      </c>
      <c r="I30" s="32">
        <v>5.3540000000000001</v>
      </c>
      <c r="J30" s="32">
        <v>5.4770000000000003</v>
      </c>
      <c r="K30" s="32">
        <v>5.6029999999999998</v>
      </c>
      <c r="L30" s="32">
        <v>5.7320000000000002</v>
      </c>
      <c r="M30" s="32">
        <v>24.395</v>
      </c>
      <c r="N30" s="32">
        <v>51.794000000000004</v>
      </c>
    </row>
    <row r="31" spans="1:14" x14ac:dyDescent="0.2">
      <c r="A31" s="5" t="s">
        <v>60</v>
      </c>
      <c r="B31" s="32">
        <v>0</v>
      </c>
      <c r="C31" s="32">
        <v>1.756</v>
      </c>
      <c r="D31" s="32">
        <v>3.8450000000000002</v>
      </c>
      <c r="E31" s="32">
        <v>4.4180000000000001</v>
      </c>
      <c r="F31" s="32">
        <v>4.62</v>
      </c>
      <c r="G31" s="32">
        <v>4.774</v>
      </c>
      <c r="H31" s="32">
        <v>4.8860000000000001</v>
      </c>
      <c r="I31" s="32">
        <v>4.9980000000000002</v>
      </c>
      <c r="J31" s="32">
        <v>5.1120000000000001</v>
      </c>
      <c r="K31" s="32">
        <v>5.23</v>
      </c>
      <c r="L31" s="32">
        <v>5.35</v>
      </c>
      <c r="M31" s="32">
        <v>19.413</v>
      </c>
      <c r="N31" s="32">
        <v>44.988999999999997</v>
      </c>
    </row>
    <row r="32" spans="1:14" x14ac:dyDescent="0.2">
      <c r="A32" s="5" t="s">
        <v>61</v>
      </c>
      <c r="B32" s="32"/>
      <c r="C32" s="32"/>
      <c r="D32" s="32"/>
      <c r="E32" s="32"/>
      <c r="F32" s="32"/>
      <c r="G32" s="32"/>
      <c r="H32" s="32"/>
      <c r="I32" s="32"/>
      <c r="J32" s="32"/>
      <c r="K32" s="32"/>
      <c r="L32" s="32"/>
      <c r="M32" s="32"/>
      <c r="N32" s="32"/>
    </row>
    <row r="33" spans="1:14" x14ac:dyDescent="0.2">
      <c r="A33" s="92" t="s">
        <v>39</v>
      </c>
      <c r="B33" s="32"/>
      <c r="C33" s="32"/>
      <c r="D33" s="32"/>
      <c r="E33" s="32"/>
      <c r="F33" s="32"/>
      <c r="G33" s="32"/>
      <c r="H33" s="32"/>
      <c r="I33" s="32"/>
      <c r="J33" s="32"/>
      <c r="K33" s="32"/>
      <c r="L33" s="32"/>
      <c r="M33" s="32"/>
      <c r="N33" s="32"/>
    </row>
    <row r="34" spans="1:14" x14ac:dyDescent="0.2">
      <c r="A34" s="5" t="s">
        <v>59</v>
      </c>
      <c r="B34" s="32">
        <v>1.17</v>
      </c>
      <c r="C34" s="32">
        <v>1.2410000000000001</v>
      </c>
      <c r="D34" s="32">
        <v>1.3089999999999999</v>
      </c>
      <c r="E34" s="32">
        <v>1.38</v>
      </c>
      <c r="F34" s="32">
        <v>1.444</v>
      </c>
      <c r="G34" s="32">
        <v>1.506</v>
      </c>
      <c r="H34" s="32">
        <v>1.571</v>
      </c>
      <c r="I34" s="32">
        <v>1.627</v>
      </c>
      <c r="J34" s="32">
        <v>1.681</v>
      </c>
      <c r="K34" s="32">
        <v>1.7350000000000001</v>
      </c>
      <c r="L34" s="32">
        <v>1.7909999999999999</v>
      </c>
      <c r="M34" s="32">
        <v>6.88</v>
      </c>
      <c r="N34" s="32">
        <v>15.285</v>
      </c>
    </row>
    <row r="35" spans="1:14" x14ac:dyDescent="0.2">
      <c r="A35" s="5" t="s">
        <v>60</v>
      </c>
      <c r="B35" s="32">
        <v>1.1259999999999999</v>
      </c>
      <c r="C35" s="32">
        <v>1.2290000000000001</v>
      </c>
      <c r="D35" s="32">
        <v>1.2969999999999999</v>
      </c>
      <c r="E35" s="32">
        <v>1.3680000000000001</v>
      </c>
      <c r="F35" s="32">
        <v>1.4330000000000001</v>
      </c>
      <c r="G35" s="32">
        <v>1.4950000000000001</v>
      </c>
      <c r="H35" s="32">
        <v>1.56</v>
      </c>
      <c r="I35" s="32">
        <v>1.617</v>
      </c>
      <c r="J35" s="32">
        <v>1.6719999999999999</v>
      </c>
      <c r="K35" s="32">
        <v>1.726</v>
      </c>
      <c r="L35" s="32">
        <v>1.7809999999999999</v>
      </c>
      <c r="M35" s="32">
        <v>6.8220000000000001</v>
      </c>
      <c r="N35" s="32">
        <v>15.177999999999999</v>
      </c>
    </row>
    <row r="36" spans="1:14" x14ac:dyDescent="0.2">
      <c r="A36" s="5" t="s">
        <v>61</v>
      </c>
      <c r="B36" s="32"/>
      <c r="C36" s="32"/>
      <c r="D36" s="32"/>
      <c r="E36" s="32"/>
      <c r="F36" s="32"/>
      <c r="G36" s="32"/>
      <c r="H36" s="32"/>
      <c r="I36" s="32"/>
      <c r="J36" s="32"/>
      <c r="K36" s="32"/>
      <c r="L36" s="32"/>
      <c r="M36" s="32"/>
      <c r="N36" s="32"/>
    </row>
    <row r="37" spans="1:14" ht="28.5" x14ac:dyDescent="0.2">
      <c r="A37" s="208" t="s">
        <v>80</v>
      </c>
      <c r="B37" s="32"/>
      <c r="C37" s="32"/>
      <c r="D37" s="32"/>
      <c r="E37" s="32"/>
      <c r="F37" s="32"/>
      <c r="G37" s="32"/>
      <c r="H37" s="32"/>
      <c r="I37" s="32"/>
      <c r="J37" s="32"/>
      <c r="K37" s="32"/>
      <c r="L37" s="32"/>
      <c r="M37" s="32"/>
      <c r="N37" s="32"/>
    </row>
    <row r="38" spans="1:14" x14ac:dyDescent="0.2">
      <c r="A38" s="5" t="s">
        <v>59</v>
      </c>
      <c r="B38" s="32">
        <v>0</v>
      </c>
      <c r="C38" s="32">
        <v>0.63900000000000001</v>
      </c>
      <c r="D38" s="32">
        <v>0.63900000000000001</v>
      </c>
      <c r="E38" s="32">
        <v>0.63900000000000001</v>
      </c>
      <c r="F38" s="32">
        <v>0.63900000000000001</v>
      </c>
      <c r="G38" s="32">
        <v>0.63900000000000001</v>
      </c>
      <c r="H38" s="32">
        <v>0.63900000000000001</v>
      </c>
      <c r="I38" s="32">
        <v>0.63900000000000001</v>
      </c>
      <c r="J38" s="32">
        <v>0.63900000000000001</v>
      </c>
      <c r="K38" s="32">
        <v>0.63900000000000001</v>
      </c>
      <c r="L38" s="32">
        <v>0.63900000000000001</v>
      </c>
      <c r="M38" s="32">
        <v>3.1950000000000003</v>
      </c>
      <c r="N38" s="32">
        <v>6.3900000000000015</v>
      </c>
    </row>
    <row r="39" spans="1:14" x14ac:dyDescent="0.2">
      <c r="A39" s="5" t="s">
        <v>60</v>
      </c>
      <c r="B39" s="32">
        <v>0</v>
      </c>
      <c r="C39" s="32">
        <v>0.16</v>
      </c>
      <c r="D39" s="32">
        <v>0.42799999999999999</v>
      </c>
      <c r="E39" s="32">
        <v>0.52400000000000002</v>
      </c>
      <c r="F39" s="32">
        <v>0.55600000000000005</v>
      </c>
      <c r="G39" s="32">
        <v>0.58099999999999996</v>
      </c>
      <c r="H39" s="32">
        <v>0.60099999999999998</v>
      </c>
      <c r="I39" s="32">
        <v>0.61299999999999999</v>
      </c>
      <c r="J39" s="32">
        <v>0.62</v>
      </c>
      <c r="K39" s="32">
        <v>0.62</v>
      </c>
      <c r="L39" s="32">
        <v>0.62</v>
      </c>
      <c r="M39" s="32">
        <v>2.2490000000000001</v>
      </c>
      <c r="N39" s="32">
        <v>5.3230000000000004</v>
      </c>
    </row>
    <row r="40" spans="1:14" x14ac:dyDescent="0.2">
      <c r="A40" s="5" t="s">
        <v>61</v>
      </c>
      <c r="B40" s="32"/>
      <c r="C40" s="32"/>
      <c r="D40" s="32"/>
      <c r="E40" s="32"/>
      <c r="F40" s="32"/>
      <c r="G40" s="32"/>
      <c r="H40" s="32"/>
      <c r="I40" s="32"/>
      <c r="J40" s="32"/>
      <c r="K40" s="32"/>
      <c r="L40" s="32"/>
      <c r="M40" s="32"/>
      <c r="N40" s="32"/>
    </row>
    <row r="41" spans="1:14" x14ac:dyDescent="0.2">
      <c r="A41" s="8" t="s">
        <v>153</v>
      </c>
      <c r="B41" s="32"/>
      <c r="C41" s="32"/>
      <c r="D41" s="32"/>
      <c r="E41" s="32"/>
      <c r="F41" s="32"/>
      <c r="G41" s="32"/>
      <c r="H41" s="32"/>
      <c r="I41" s="32"/>
      <c r="J41" s="32"/>
      <c r="K41" s="32"/>
      <c r="L41" s="32"/>
      <c r="M41" s="32"/>
      <c r="N41" s="32"/>
    </row>
    <row r="42" spans="1:14" x14ac:dyDescent="0.2">
      <c r="A42" s="5" t="s">
        <v>59</v>
      </c>
      <c r="B42" s="113">
        <v>0</v>
      </c>
      <c r="C42" s="113">
        <v>0</v>
      </c>
      <c r="D42" s="114">
        <v>0</v>
      </c>
      <c r="E42" s="113">
        <v>0</v>
      </c>
      <c r="F42" s="113">
        <v>0.42</v>
      </c>
      <c r="G42" s="114">
        <v>0.42</v>
      </c>
      <c r="H42" s="113">
        <v>0.42</v>
      </c>
      <c r="I42" s="113">
        <v>0.42</v>
      </c>
      <c r="J42" s="114">
        <v>0.42</v>
      </c>
      <c r="K42" s="113">
        <v>0.42</v>
      </c>
      <c r="L42" s="113">
        <v>0.42</v>
      </c>
      <c r="M42" s="114">
        <v>0.84</v>
      </c>
      <c r="N42" s="113">
        <v>2.94</v>
      </c>
    </row>
    <row r="43" spans="1:14" x14ac:dyDescent="0.2">
      <c r="A43" s="5" t="s">
        <v>60</v>
      </c>
      <c r="B43" s="113">
        <v>0</v>
      </c>
      <c r="C43" s="113">
        <v>0</v>
      </c>
      <c r="D43" s="114">
        <v>0</v>
      </c>
      <c r="E43" s="113">
        <v>0</v>
      </c>
      <c r="F43" s="113">
        <v>0.122</v>
      </c>
      <c r="G43" s="114">
        <v>0.34899999999999998</v>
      </c>
      <c r="H43" s="113">
        <v>0.40699999999999997</v>
      </c>
      <c r="I43" s="113">
        <v>0.41199999999999998</v>
      </c>
      <c r="J43" s="114">
        <v>0.41599999999999998</v>
      </c>
      <c r="K43" s="113">
        <v>0.41599999999999998</v>
      </c>
      <c r="L43" s="113">
        <v>0.41599999999999998</v>
      </c>
      <c r="M43" s="114">
        <v>0.47099999999999997</v>
      </c>
      <c r="N43" s="113">
        <v>2.5379999999999998</v>
      </c>
    </row>
    <row r="44" spans="1:14" x14ac:dyDescent="0.2">
      <c r="A44" s="5" t="s">
        <v>61</v>
      </c>
      <c r="B44" s="32"/>
      <c r="C44" s="32"/>
      <c r="D44" s="32"/>
      <c r="E44" s="32"/>
      <c r="F44" s="32"/>
      <c r="G44" s="32"/>
      <c r="H44" s="32"/>
      <c r="I44" s="32"/>
      <c r="J44" s="32"/>
      <c r="K44" s="32"/>
      <c r="L44" s="32"/>
      <c r="M44" s="32"/>
      <c r="N44" s="32"/>
    </row>
    <row r="45" spans="1:14" x14ac:dyDescent="0.2">
      <c r="A45" s="8" t="s">
        <v>172</v>
      </c>
      <c r="B45" s="32"/>
      <c r="C45" s="32"/>
      <c r="D45" s="32"/>
      <c r="E45" s="32"/>
      <c r="F45" s="32"/>
      <c r="G45" s="32"/>
      <c r="H45" s="32"/>
      <c r="I45" s="32"/>
      <c r="J45" s="32"/>
      <c r="K45" s="32"/>
      <c r="L45" s="32"/>
      <c r="M45" s="32"/>
      <c r="N45" s="32"/>
    </row>
    <row r="46" spans="1:14" x14ac:dyDescent="0.2">
      <c r="A46" s="5" t="s">
        <v>59</v>
      </c>
      <c r="B46" s="32">
        <v>0</v>
      </c>
      <c r="C46" s="32">
        <v>0</v>
      </c>
      <c r="D46" s="32">
        <v>0</v>
      </c>
      <c r="E46" s="32">
        <v>0</v>
      </c>
      <c r="F46" s="32">
        <v>0</v>
      </c>
      <c r="G46" s="32">
        <v>0</v>
      </c>
      <c r="H46" s="32">
        <v>0</v>
      </c>
      <c r="I46" s="32">
        <v>0</v>
      </c>
      <c r="J46" s="32">
        <v>0</v>
      </c>
      <c r="K46" s="32">
        <v>0</v>
      </c>
      <c r="L46" s="32">
        <v>0</v>
      </c>
      <c r="M46" s="32">
        <v>0</v>
      </c>
      <c r="N46" s="32">
        <v>0</v>
      </c>
    </row>
    <row r="47" spans="1:14" x14ac:dyDescent="0.2">
      <c r="A47" s="5" t="s">
        <v>60</v>
      </c>
      <c r="B47" s="32">
        <v>0.72799999999999998</v>
      </c>
      <c r="C47" s="32">
        <v>0.78400000000000003</v>
      </c>
      <c r="D47" s="32">
        <v>0.71299999999999997</v>
      </c>
      <c r="E47" s="32">
        <v>0.54700000000000004</v>
      </c>
      <c r="F47" s="32">
        <v>0.34899999999999998</v>
      </c>
      <c r="G47" s="32">
        <v>0.21299999999999999</v>
      </c>
      <c r="H47" s="32">
        <v>-6.0000000000000001E-3</v>
      </c>
      <c r="I47" s="32">
        <v>-0.1</v>
      </c>
      <c r="J47" s="32">
        <v>-0.19400000000000001</v>
      </c>
      <c r="K47" s="32">
        <v>-0.30499999999999999</v>
      </c>
      <c r="L47" s="32">
        <v>-0.35</v>
      </c>
      <c r="M47" s="32">
        <v>2.6059999999999999</v>
      </c>
      <c r="N47" s="32">
        <v>1.6509999999999998</v>
      </c>
    </row>
    <row r="48" spans="1:14" x14ac:dyDescent="0.2">
      <c r="A48" s="5" t="s">
        <v>61</v>
      </c>
      <c r="B48" s="32"/>
      <c r="C48" s="32"/>
      <c r="D48" s="32"/>
      <c r="E48" s="32"/>
      <c r="F48" s="32"/>
      <c r="G48" s="32"/>
      <c r="H48" s="32"/>
      <c r="I48" s="32"/>
      <c r="J48" s="32"/>
      <c r="K48" s="32"/>
      <c r="L48" s="32"/>
      <c r="M48" s="32"/>
      <c r="N48" s="32"/>
    </row>
    <row r="49" spans="1:14" ht="28.5" x14ac:dyDescent="0.2">
      <c r="A49" s="208" t="s">
        <v>171</v>
      </c>
      <c r="B49" s="32"/>
      <c r="C49" s="32"/>
      <c r="D49" s="32"/>
      <c r="E49" s="32"/>
      <c r="F49" s="32"/>
      <c r="G49" s="32"/>
      <c r="H49" s="32"/>
      <c r="I49" s="32"/>
      <c r="J49" s="32"/>
      <c r="K49" s="32"/>
      <c r="L49" s="32"/>
      <c r="M49" s="32"/>
      <c r="N49" s="32"/>
    </row>
    <row r="50" spans="1:14" x14ac:dyDescent="0.2">
      <c r="A50" s="5" t="s">
        <v>65</v>
      </c>
      <c r="B50" s="32">
        <v>0</v>
      </c>
      <c r="C50" s="32">
        <v>79.286000000000001</v>
      </c>
      <c r="D50" s="32">
        <v>79.286000000000001</v>
      </c>
      <c r="E50" s="32">
        <v>79.286000000000001</v>
      </c>
      <c r="F50" s="32">
        <v>79.286000000000001</v>
      </c>
      <c r="G50" s="32">
        <v>79.286000000000001</v>
      </c>
      <c r="H50" s="32">
        <v>79.286000000000001</v>
      </c>
      <c r="I50" s="32">
        <v>79.286000000000001</v>
      </c>
      <c r="J50" s="32">
        <v>79.286000000000001</v>
      </c>
      <c r="K50" s="32">
        <v>79.286000000000001</v>
      </c>
      <c r="L50" s="32">
        <v>79.286000000000001</v>
      </c>
      <c r="M50" s="32">
        <v>396.43</v>
      </c>
      <c r="N50" s="32">
        <v>792.86000000000013</v>
      </c>
    </row>
    <row r="51" spans="1:14" x14ac:dyDescent="0.2">
      <c r="A51" s="5" t="s">
        <v>60</v>
      </c>
      <c r="B51" s="32">
        <v>0</v>
      </c>
      <c r="C51" s="32">
        <v>0</v>
      </c>
      <c r="D51" s="32">
        <v>0</v>
      </c>
      <c r="E51" s="32">
        <v>0</v>
      </c>
      <c r="F51" s="32">
        <v>0</v>
      </c>
      <c r="G51" s="32">
        <v>0</v>
      </c>
      <c r="H51" s="32">
        <v>0</v>
      </c>
      <c r="I51" s="32">
        <v>0</v>
      </c>
      <c r="J51" s="32">
        <v>0</v>
      </c>
      <c r="K51" s="32">
        <v>0</v>
      </c>
      <c r="L51" s="32">
        <v>0</v>
      </c>
      <c r="M51" s="32">
        <v>0</v>
      </c>
      <c r="N51" s="32">
        <v>0</v>
      </c>
    </row>
    <row r="52" spans="1:14" x14ac:dyDescent="0.2">
      <c r="A52" s="5" t="s">
        <v>61</v>
      </c>
      <c r="B52" s="32"/>
      <c r="C52" s="32"/>
      <c r="D52" s="32"/>
      <c r="E52" s="32"/>
      <c r="F52" s="32"/>
      <c r="G52" s="32"/>
      <c r="H52" s="32"/>
      <c r="I52" s="32"/>
      <c r="J52" s="32"/>
      <c r="K52" s="32"/>
      <c r="L52" s="32"/>
      <c r="M52" s="32"/>
      <c r="N52" s="32"/>
    </row>
    <row r="53" spans="1:14" ht="28.5" x14ac:dyDescent="0.2">
      <c r="A53" s="208" t="s">
        <v>170</v>
      </c>
      <c r="B53" s="32"/>
      <c r="C53" s="32"/>
      <c r="D53" s="32"/>
      <c r="E53" s="32"/>
      <c r="F53" s="32"/>
      <c r="G53" s="32"/>
      <c r="H53" s="32"/>
      <c r="I53" s="32"/>
      <c r="J53" s="32"/>
      <c r="K53" s="32"/>
      <c r="L53" s="32"/>
      <c r="M53" s="32"/>
      <c r="N53" s="32"/>
    </row>
    <row r="54" spans="1:14" x14ac:dyDescent="0.2">
      <c r="A54" s="5" t="s">
        <v>59</v>
      </c>
      <c r="B54" s="32">
        <v>0</v>
      </c>
      <c r="C54" s="32">
        <v>0</v>
      </c>
      <c r="D54" s="32">
        <v>0</v>
      </c>
      <c r="E54" s="32">
        <v>4</v>
      </c>
      <c r="F54" s="32">
        <v>4</v>
      </c>
      <c r="G54" s="32">
        <v>4</v>
      </c>
      <c r="H54" s="32">
        <v>4</v>
      </c>
      <c r="I54" s="32">
        <v>4</v>
      </c>
      <c r="J54" s="32">
        <v>4</v>
      </c>
      <c r="K54" s="32">
        <v>4</v>
      </c>
      <c r="L54" s="32">
        <v>4</v>
      </c>
      <c r="M54" s="32">
        <v>12</v>
      </c>
      <c r="N54" s="32">
        <v>32</v>
      </c>
    </row>
    <row r="55" spans="1:14" x14ac:dyDescent="0.2">
      <c r="A55" s="5" t="s">
        <v>60</v>
      </c>
      <c r="B55" s="32">
        <v>0</v>
      </c>
      <c r="C55" s="32">
        <v>0</v>
      </c>
      <c r="D55" s="32">
        <v>0</v>
      </c>
      <c r="E55" s="32">
        <v>0</v>
      </c>
      <c r="F55" s="32">
        <v>0</v>
      </c>
      <c r="G55" s="32">
        <v>0</v>
      </c>
      <c r="H55" s="32">
        <v>0</v>
      </c>
      <c r="I55" s="32">
        <v>0</v>
      </c>
      <c r="J55" s="32">
        <v>0</v>
      </c>
      <c r="K55" s="32">
        <v>0</v>
      </c>
      <c r="L55" s="32">
        <v>0</v>
      </c>
      <c r="M55" s="32">
        <v>0</v>
      </c>
      <c r="N55" s="32">
        <v>0</v>
      </c>
    </row>
    <row r="56" spans="1:14" x14ac:dyDescent="0.2">
      <c r="A56" s="5" t="s">
        <v>61</v>
      </c>
      <c r="B56" s="32"/>
      <c r="C56" s="32"/>
      <c r="D56" s="32"/>
      <c r="E56" s="32"/>
      <c r="F56" s="32"/>
      <c r="G56" s="32"/>
      <c r="H56" s="32"/>
      <c r="I56" s="32"/>
      <c r="J56" s="32"/>
      <c r="K56" s="32"/>
      <c r="L56" s="32"/>
      <c r="M56" s="32"/>
      <c r="N56" s="32"/>
    </row>
    <row r="57" spans="1:14" s="253" customFormat="1" ht="15" x14ac:dyDescent="0.25">
      <c r="A57" s="197" t="s">
        <v>205</v>
      </c>
      <c r="B57" s="169">
        <v>12.787000000000001</v>
      </c>
      <c r="C57" s="169">
        <v>206.596</v>
      </c>
      <c r="D57" s="169">
        <v>209.46299999999999</v>
      </c>
      <c r="E57" s="169">
        <v>221.93199999999999</v>
      </c>
      <c r="F57" s="169">
        <v>246.017</v>
      </c>
      <c r="G57" s="169">
        <v>254.58</v>
      </c>
      <c r="H57" s="169">
        <v>270.005</v>
      </c>
      <c r="I57" s="169">
        <v>279.38299999999998</v>
      </c>
      <c r="J57" s="169">
        <v>303.798</v>
      </c>
      <c r="K57" s="169">
        <v>313.16500000000002</v>
      </c>
      <c r="L57" s="169">
        <v>326.34199999999998</v>
      </c>
      <c r="M57" s="169">
        <v>1138.588</v>
      </c>
      <c r="N57" s="169">
        <v>2631.2809999999999</v>
      </c>
    </row>
    <row r="58" spans="1:14" s="253" customFormat="1" ht="15" x14ac:dyDescent="0.25">
      <c r="A58" s="198" t="s">
        <v>21</v>
      </c>
      <c r="B58" s="199">
        <v>15.071999999999999</v>
      </c>
      <c r="C58" s="199">
        <v>114.163</v>
      </c>
      <c r="D58" s="199">
        <v>129.97800000000001</v>
      </c>
      <c r="E58" s="199">
        <v>138.333</v>
      </c>
      <c r="F58" s="199">
        <v>162.114</v>
      </c>
      <c r="G58" s="199">
        <v>170.82</v>
      </c>
      <c r="H58" s="199">
        <v>181.24199999999999</v>
      </c>
      <c r="I58" s="199">
        <v>191.71199999999999</v>
      </c>
      <c r="J58" s="199">
        <v>217.387</v>
      </c>
      <c r="K58" s="199">
        <v>227.96100000000001</v>
      </c>
      <c r="L58" s="199">
        <v>241.61699999999999</v>
      </c>
      <c r="M58" s="199">
        <v>715.40800000000013</v>
      </c>
      <c r="N58" s="199">
        <v>1775.327</v>
      </c>
    </row>
    <row r="60" spans="1:14" x14ac:dyDescent="0.2">
      <c r="A60" s="264" t="s">
        <v>27</v>
      </c>
      <c r="B60" s="264"/>
      <c r="C60" s="264"/>
    </row>
  </sheetData>
  <mergeCells count="3">
    <mergeCell ref="A60:C60"/>
    <mergeCell ref="A5:N5"/>
    <mergeCell ref="M7:N7"/>
  </mergeCells>
  <hyperlinks>
    <hyperlink ref="A60" location="Contents!A1" display="Back to Table of Contents" xr:uid="{9383196A-B369-4F3D-ABB9-968D3A60F30C}"/>
    <hyperlink ref="A2" r:id="rId1" xr:uid="{09A713D1-1174-D04F-9DE4-34A51D3D9F1A}"/>
  </hyperlinks>
  <pageMargins left="0.7" right="0.7" top="0.75" bottom="0.75" header="0.3" footer="0.3"/>
  <pageSetup orientation="portrait" horizontalDpi="1200" verticalDpi="1200"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F79C9-B1BE-4E4B-A0D7-E56BC13D2759}">
  <sheetPr codeName="Sheet11">
    <pageSetUpPr fitToPage="1"/>
  </sheetPr>
  <dimension ref="A1:H32"/>
  <sheetViews>
    <sheetView zoomScaleNormal="100" workbookViewId="0"/>
  </sheetViews>
  <sheetFormatPr defaultColWidth="11.140625" defaultRowHeight="15" customHeight="1" x14ac:dyDescent="0.2"/>
  <cols>
    <col min="1" max="1" width="33" style="37" customWidth="1"/>
    <col min="2" max="5" width="10.7109375" style="37" customWidth="1"/>
    <col min="6" max="6" width="13.7109375" style="37" customWidth="1"/>
    <col min="7" max="16384" width="11.140625" style="37"/>
  </cols>
  <sheetData>
    <row r="1" spans="1:8" ht="15" customHeight="1" x14ac:dyDescent="0.2">
      <c r="A1" s="1" t="s">
        <v>98</v>
      </c>
    </row>
    <row r="2" spans="1:8" ht="15" customHeight="1" x14ac:dyDescent="0.2">
      <c r="A2" s="241" t="s">
        <v>0</v>
      </c>
    </row>
    <row r="3" spans="1:8" ht="15" customHeight="1" x14ac:dyDescent="0.2">
      <c r="A3" s="21"/>
    </row>
    <row r="4" spans="1:8" ht="15" customHeight="1" x14ac:dyDescent="0.2">
      <c r="A4" s="21"/>
    </row>
    <row r="5" spans="1:8" ht="30" customHeight="1" x14ac:dyDescent="0.25">
      <c r="A5" s="280" t="s">
        <v>258</v>
      </c>
      <c r="B5" s="280"/>
      <c r="C5" s="280"/>
      <c r="D5" s="280"/>
    </row>
    <row r="6" spans="1:8" ht="15" customHeight="1" x14ac:dyDescent="0.2">
      <c r="A6" s="37" t="s">
        <v>58</v>
      </c>
    </row>
    <row r="7" spans="1:8" ht="30" customHeight="1" x14ac:dyDescent="0.25">
      <c r="A7" s="36"/>
      <c r="B7" s="105">
        <v>2025</v>
      </c>
      <c r="C7" s="106">
        <v>2026</v>
      </c>
      <c r="D7" s="105" t="s">
        <v>71</v>
      </c>
      <c r="E7" s="107" t="s">
        <v>231</v>
      </c>
      <c r="F7" s="40"/>
    </row>
    <row r="8" spans="1:8" ht="15" customHeight="1" x14ac:dyDescent="0.25">
      <c r="A8" s="37" t="s">
        <v>218</v>
      </c>
      <c r="B8" s="209">
        <v>341.93</v>
      </c>
      <c r="C8" s="209">
        <v>338.23099999999999</v>
      </c>
      <c r="D8" s="61">
        <v>-3.6989999999999998</v>
      </c>
      <c r="E8" s="61">
        <v>-1.0820000000000001</v>
      </c>
      <c r="F8" s="41"/>
      <c r="G8" s="39"/>
    </row>
    <row r="9" spans="1:8" ht="15" customHeight="1" x14ac:dyDescent="0.2">
      <c r="A9" s="37" t="s">
        <v>74</v>
      </c>
      <c r="B9" s="209">
        <v>182.43199999999999</v>
      </c>
      <c r="C9" s="209">
        <v>184.23599999999999</v>
      </c>
      <c r="D9" s="61">
        <v>1.804</v>
      </c>
      <c r="E9" s="61">
        <v>0.98899999999999999</v>
      </c>
      <c r="F9" s="41"/>
    </row>
    <row r="10" spans="1:8" ht="15" customHeight="1" x14ac:dyDescent="0.2">
      <c r="A10" s="37" t="s">
        <v>73</v>
      </c>
      <c r="B10" s="209">
        <v>173.774</v>
      </c>
      <c r="C10" s="209">
        <v>168.012</v>
      </c>
      <c r="D10" s="61">
        <v>-5.7619999999999996</v>
      </c>
      <c r="E10" s="61">
        <v>-3.3159999999999998</v>
      </c>
      <c r="F10" s="41"/>
      <c r="H10" s="42"/>
    </row>
    <row r="11" spans="1:8" ht="15" customHeight="1" x14ac:dyDescent="0.2">
      <c r="A11" s="37" t="s">
        <v>72</v>
      </c>
      <c r="B11" s="209">
        <v>140.74700000000001</v>
      </c>
      <c r="C11" s="209">
        <v>141.24100000000001</v>
      </c>
      <c r="D11" s="61">
        <v>0.49399999999999999</v>
      </c>
      <c r="E11" s="61">
        <v>0.35099999999999998</v>
      </c>
      <c r="F11" s="41"/>
      <c r="G11" s="26"/>
      <c r="H11" s="42"/>
    </row>
    <row r="12" spans="1:8" ht="15" customHeight="1" x14ac:dyDescent="0.2">
      <c r="A12" s="37" t="s">
        <v>47</v>
      </c>
      <c r="B12" s="210">
        <v>65.484999999999999</v>
      </c>
      <c r="C12" s="210">
        <v>65.936000000000007</v>
      </c>
      <c r="D12" s="217">
        <v>0.45100000000000001</v>
      </c>
      <c r="E12" s="61">
        <v>0.68899999999999995</v>
      </c>
      <c r="F12" s="41"/>
    </row>
    <row r="13" spans="1:8" s="39" customFormat="1" ht="15" customHeight="1" x14ac:dyDescent="0.25">
      <c r="A13" s="213" t="s">
        <v>156</v>
      </c>
      <c r="B13" s="214">
        <v>904.36800000000005</v>
      </c>
      <c r="C13" s="214">
        <v>897.65599999999995</v>
      </c>
      <c r="D13" s="215">
        <v>-6.7119999999999997</v>
      </c>
      <c r="E13" s="215">
        <v>-0.74199999999999999</v>
      </c>
      <c r="F13" s="216"/>
    </row>
    <row r="14" spans="1:8" ht="24" customHeight="1" x14ac:dyDescent="0.25">
      <c r="A14" s="39" t="s">
        <v>18</v>
      </c>
      <c r="B14" s="209"/>
      <c r="C14" s="209"/>
      <c r="D14" s="209"/>
      <c r="E14" s="209"/>
      <c r="F14" s="44"/>
    </row>
    <row r="15" spans="1:8" ht="17.25" customHeight="1" x14ac:dyDescent="0.2">
      <c r="A15" s="37" t="s">
        <v>154</v>
      </c>
      <c r="B15" s="209">
        <v>892.548</v>
      </c>
      <c r="C15" s="209">
        <v>884.51300000000003</v>
      </c>
      <c r="D15" s="209">
        <v>-8.0350000000000001</v>
      </c>
      <c r="E15" s="209">
        <v>-0.9</v>
      </c>
      <c r="F15" s="44"/>
    </row>
    <row r="16" spans="1:8" ht="30" customHeight="1" x14ac:dyDescent="0.2">
      <c r="A16" s="212" t="s">
        <v>155</v>
      </c>
      <c r="B16" s="211">
        <v>891.46699999999998</v>
      </c>
      <c r="C16" s="211">
        <v>918.053</v>
      </c>
      <c r="D16" s="211">
        <v>26.585999999999999</v>
      </c>
      <c r="E16" s="211">
        <v>2.8959999999999999</v>
      </c>
      <c r="F16" s="44"/>
    </row>
    <row r="18" spans="1:7" ht="15" customHeight="1" x14ac:dyDescent="0.2">
      <c r="A18" s="264" t="s">
        <v>27</v>
      </c>
      <c r="B18" s="264"/>
      <c r="C18" s="264"/>
    </row>
    <row r="19" spans="1:7" ht="15" customHeight="1" x14ac:dyDescent="0.2">
      <c r="B19" s="42"/>
      <c r="C19" s="42"/>
    </row>
    <row r="23" spans="1:7" ht="15" customHeight="1" x14ac:dyDescent="0.2">
      <c r="A23" s="45"/>
      <c r="B23" s="46"/>
      <c r="C23" s="46"/>
      <c r="G23" s="47"/>
    </row>
    <row r="24" spans="1:7" ht="15" customHeight="1" x14ac:dyDescent="0.2">
      <c r="B24" s="48"/>
      <c r="C24" s="48"/>
    </row>
    <row r="27" spans="1:7" ht="15" customHeight="1" x14ac:dyDescent="0.2">
      <c r="B27" s="49"/>
      <c r="C27" s="49"/>
    </row>
    <row r="32" spans="1:7" ht="15" customHeight="1" x14ac:dyDescent="0.2">
      <c r="C32" s="50"/>
    </row>
  </sheetData>
  <mergeCells count="2">
    <mergeCell ref="A5:D5"/>
    <mergeCell ref="A18:C18"/>
  </mergeCells>
  <hyperlinks>
    <hyperlink ref="A18" location="Contents!A1" display="Back to Table of Contents" xr:uid="{71F8E105-7947-44EF-8F71-A249E05551C9}"/>
    <hyperlink ref="A2" r:id="rId1" xr:uid="{2CC5D275-0CA6-3046-B67B-600E766BFB11}"/>
  </hyperlinks>
  <pageMargins left="0.75" right="0.75" top="1" bottom="1" header="0.5" footer="0.5"/>
  <pageSetup orientation="landscape" horizontalDpi="4294967295" verticalDpi="4294967295" r:id="rId2"/>
  <headerFooter alignWithMargins="0"/>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7ADE06-5531-44A2-83FD-2DC3E05C9A9F}">
  <sheetPr codeName="Sheet12">
    <pageSetUpPr fitToPage="1"/>
  </sheetPr>
  <dimension ref="A1:O43"/>
  <sheetViews>
    <sheetView zoomScaleNormal="100" workbookViewId="0"/>
  </sheetViews>
  <sheetFormatPr defaultColWidth="11.140625" defaultRowHeight="15" customHeight="1" x14ac:dyDescent="0.2"/>
  <cols>
    <col min="1" max="1" width="47.42578125" style="37" customWidth="1"/>
    <col min="2" max="2" width="14" style="37" customWidth="1"/>
    <col min="3" max="4" width="12.42578125" style="37" customWidth="1"/>
    <col min="5" max="5" width="1.28515625" style="37" customWidth="1"/>
    <col min="6" max="6" width="14" style="37" customWidth="1"/>
    <col min="7" max="8" width="12.42578125" style="37" customWidth="1"/>
    <col min="9" max="10" width="14.7109375" style="37" customWidth="1"/>
    <col min="11" max="12" width="11.140625" style="37"/>
    <col min="13" max="13" width="12.7109375" style="37" bestFit="1" customWidth="1"/>
    <col min="14" max="16384" width="11.140625" style="37"/>
  </cols>
  <sheetData>
    <row r="1" spans="1:15" ht="15" customHeight="1" x14ac:dyDescent="0.2">
      <c r="A1" s="1" t="s">
        <v>98</v>
      </c>
    </row>
    <row r="2" spans="1:15" ht="15" customHeight="1" x14ac:dyDescent="0.2">
      <c r="A2" s="241" t="s">
        <v>0</v>
      </c>
    </row>
    <row r="3" spans="1:15" ht="15" customHeight="1" x14ac:dyDescent="0.2">
      <c r="A3" s="21"/>
    </row>
    <row r="4" spans="1:15" ht="15" customHeight="1" x14ac:dyDescent="0.2">
      <c r="A4" s="21"/>
    </row>
    <row r="5" spans="1:15" ht="30" customHeight="1" x14ac:dyDescent="0.25">
      <c r="A5" s="280" t="s">
        <v>259</v>
      </c>
      <c r="B5" s="280"/>
      <c r="C5" s="280"/>
      <c r="D5" s="280"/>
      <c r="E5" s="280"/>
      <c r="F5" s="280"/>
      <c r="G5" s="280"/>
      <c r="H5" s="280"/>
      <c r="I5" s="89"/>
      <c r="J5" s="89"/>
    </row>
    <row r="6" spans="1:15" ht="15" customHeight="1" x14ac:dyDescent="0.2">
      <c r="A6" s="36" t="s">
        <v>58</v>
      </c>
      <c r="B6" s="36"/>
      <c r="C6" s="36"/>
      <c r="D6" s="36"/>
      <c r="F6" s="36"/>
      <c r="G6" s="36"/>
      <c r="H6" s="36"/>
      <c r="I6" s="36"/>
    </row>
    <row r="7" spans="1:15" ht="15" customHeight="1" x14ac:dyDescent="0.2">
      <c r="A7" s="38"/>
      <c r="B7" s="283">
        <v>2025</v>
      </c>
      <c r="C7" s="283"/>
      <c r="D7" s="283"/>
      <c r="E7" s="111"/>
      <c r="F7" s="284">
        <v>2026</v>
      </c>
      <c r="G7" s="284"/>
      <c r="H7" s="284"/>
      <c r="I7" s="111" t="s">
        <v>2</v>
      </c>
      <c r="J7" s="111" t="s">
        <v>166</v>
      </c>
    </row>
    <row r="8" spans="1:15" ht="15" customHeight="1" x14ac:dyDescent="0.2">
      <c r="A8" s="36"/>
      <c r="B8" s="105" t="s">
        <v>75</v>
      </c>
      <c r="C8" s="105" t="s">
        <v>76</v>
      </c>
      <c r="D8" s="105" t="s">
        <v>2</v>
      </c>
      <c r="E8" s="105"/>
      <c r="F8" s="106" t="s">
        <v>75</v>
      </c>
      <c r="G8" s="106" t="s">
        <v>76</v>
      </c>
      <c r="H8" s="106" t="s">
        <v>2</v>
      </c>
      <c r="I8" s="105" t="s">
        <v>232</v>
      </c>
      <c r="J8" s="105" t="s">
        <v>167</v>
      </c>
    </row>
    <row r="9" spans="1:15" ht="15" customHeight="1" x14ac:dyDescent="0.2">
      <c r="A9" s="37" t="s">
        <v>157</v>
      </c>
      <c r="B9" s="61">
        <v>126.86299999999997</v>
      </c>
      <c r="C9" s="61">
        <v>45.21</v>
      </c>
      <c r="D9" s="61">
        <v>172.07299999999998</v>
      </c>
      <c r="E9" s="61"/>
      <c r="F9" s="61">
        <v>126.88499999999999</v>
      </c>
      <c r="G9" s="61">
        <v>36.811</v>
      </c>
      <c r="H9" s="61">
        <v>163.696</v>
      </c>
      <c r="I9" s="61">
        <v>-8.3769999999999811</v>
      </c>
      <c r="J9" s="61">
        <v>-4.868282647481001</v>
      </c>
    </row>
    <row r="10" spans="1:15" ht="15" customHeight="1" x14ac:dyDescent="0.2">
      <c r="A10" s="95" t="s">
        <v>219</v>
      </c>
      <c r="B10" s="61">
        <v>129.791</v>
      </c>
      <c r="C10" s="219">
        <v>6.8000000000000005E-2</v>
      </c>
      <c r="D10" s="61">
        <v>129.85900000000001</v>
      </c>
      <c r="E10" s="61"/>
      <c r="F10" s="61">
        <v>133.78899999999999</v>
      </c>
      <c r="G10" s="61">
        <v>0</v>
      </c>
      <c r="H10" s="61">
        <v>133.78899999999999</v>
      </c>
      <c r="I10" s="61">
        <v>3.9299999999999784</v>
      </c>
      <c r="J10" s="61">
        <v>3.0263593589970492</v>
      </c>
      <c r="M10" s="42"/>
    </row>
    <row r="11" spans="1:15" ht="15" customHeight="1" x14ac:dyDescent="0.2">
      <c r="A11" s="37" t="s">
        <v>220</v>
      </c>
      <c r="B11" s="61">
        <v>110.95699999999999</v>
      </c>
      <c r="C11" s="219">
        <v>0.2</v>
      </c>
      <c r="D11" s="61">
        <v>111.157</v>
      </c>
      <c r="E11" s="61"/>
      <c r="F11" s="61">
        <v>110.627</v>
      </c>
      <c r="G11" s="61">
        <v>0.2</v>
      </c>
      <c r="H11" s="61">
        <v>110.827</v>
      </c>
      <c r="I11" s="61">
        <v>-0.32999999999999829</v>
      </c>
      <c r="J11" s="61">
        <v>-0.29687738963807797</v>
      </c>
    </row>
    <row r="12" spans="1:15" ht="15" customHeight="1" x14ac:dyDescent="0.2">
      <c r="A12" s="37" t="s">
        <v>45</v>
      </c>
      <c r="B12" s="61">
        <v>101.67400000000001</v>
      </c>
      <c r="C12" s="61">
        <v>8.625</v>
      </c>
      <c r="D12" s="61">
        <v>110.29900000000001</v>
      </c>
      <c r="E12" s="61"/>
      <c r="F12" s="61">
        <v>110.265</v>
      </c>
      <c r="G12" s="61">
        <v>0.1</v>
      </c>
      <c r="H12" s="61">
        <v>110.36499999999999</v>
      </c>
      <c r="I12" s="61">
        <v>6.599999999998829E-2</v>
      </c>
      <c r="J12" s="61">
        <v>5.9837351199909593E-2</v>
      </c>
      <c r="L12" s="26"/>
      <c r="M12" s="42"/>
    </row>
    <row r="13" spans="1:15" ht="15" customHeight="1" x14ac:dyDescent="0.2">
      <c r="A13" s="37" t="s">
        <v>77</v>
      </c>
      <c r="B13" s="61">
        <v>87.522000000000006</v>
      </c>
      <c r="C13" s="61">
        <v>0.89500000000000002</v>
      </c>
      <c r="D13" s="61">
        <v>88.417000000000002</v>
      </c>
      <c r="E13" s="61"/>
      <c r="F13" s="61">
        <v>87.498999999999995</v>
      </c>
      <c r="G13" s="61">
        <v>0.71199999999999997</v>
      </c>
      <c r="H13" s="61">
        <v>88.210999999999999</v>
      </c>
      <c r="I13" s="61">
        <v>-0.20600000000000307</v>
      </c>
      <c r="J13" s="61">
        <v>-0.232986869041025</v>
      </c>
      <c r="M13" s="42"/>
    </row>
    <row r="14" spans="1:15" ht="14.25" x14ac:dyDescent="0.2">
      <c r="A14" s="37" t="s">
        <v>221</v>
      </c>
      <c r="B14" s="61">
        <v>77.920999999999992</v>
      </c>
      <c r="C14" s="61">
        <v>1.161</v>
      </c>
      <c r="D14" s="61">
        <v>79.081999999999994</v>
      </c>
      <c r="E14" s="61"/>
      <c r="F14" s="61">
        <v>78.673000000000002</v>
      </c>
      <c r="G14" s="61">
        <v>0.30299999999999999</v>
      </c>
      <c r="H14" s="61">
        <v>78.975999999999999</v>
      </c>
      <c r="I14" s="61">
        <v>-0.10599999999999454</v>
      </c>
      <c r="J14" s="61">
        <v>-0.1340380870488791</v>
      </c>
      <c r="O14" s="82"/>
    </row>
    <row r="15" spans="1:15" ht="15" customHeight="1" x14ac:dyDescent="0.25">
      <c r="A15" s="37" t="s">
        <v>226</v>
      </c>
      <c r="B15" s="61">
        <v>46.564999999999991</v>
      </c>
      <c r="C15" s="61">
        <v>33.154000000000003</v>
      </c>
      <c r="D15" s="61">
        <v>79.718999999999994</v>
      </c>
      <c r="E15" s="61"/>
      <c r="F15" s="61">
        <v>46.617999999999995</v>
      </c>
      <c r="G15" s="61">
        <v>17.498000000000001</v>
      </c>
      <c r="H15" s="61">
        <v>64.116</v>
      </c>
      <c r="I15" s="61">
        <v>-15.602999999999994</v>
      </c>
      <c r="J15" s="61">
        <v>-19.572498400632217</v>
      </c>
      <c r="L15" s="39"/>
    </row>
    <row r="16" spans="1:15" ht="15" customHeight="1" x14ac:dyDescent="0.2">
      <c r="A16" s="37" t="s">
        <v>222</v>
      </c>
      <c r="B16" s="61">
        <v>50.709000000000003</v>
      </c>
      <c r="C16" s="61">
        <v>0</v>
      </c>
      <c r="D16" s="61">
        <v>50.709000000000003</v>
      </c>
      <c r="E16" s="61"/>
      <c r="F16" s="61">
        <v>61.173000000000002</v>
      </c>
      <c r="G16" s="61">
        <v>0</v>
      </c>
      <c r="H16" s="61">
        <v>61.173000000000002</v>
      </c>
      <c r="I16" s="61">
        <v>10.463999999999999</v>
      </c>
      <c r="J16" s="61">
        <v>20.635390167425896</v>
      </c>
      <c r="M16" s="42"/>
      <c r="O16" s="82"/>
    </row>
    <row r="17" spans="1:14" ht="15" customHeight="1" x14ac:dyDescent="0.2">
      <c r="A17" s="37" t="s">
        <v>169</v>
      </c>
      <c r="B17" s="61">
        <v>40.158999999999999</v>
      </c>
      <c r="C17" s="61">
        <v>1.44</v>
      </c>
      <c r="D17" s="61">
        <v>41.598999999999997</v>
      </c>
      <c r="E17" s="61"/>
      <c r="F17" s="61">
        <v>41.093000000000004</v>
      </c>
      <c r="G17" s="61">
        <v>0</v>
      </c>
      <c r="H17" s="61">
        <v>41.093000000000004</v>
      </c>
      <c r="I17" s="61">
        <v>-0.50599999999999312</v>
      </c>
      <c r="J17" s="61">
        <v>-1.2163753936392538</v>
      </c>
    </row>
    <row r="18" spans="1:14" ht="15" customHeight="1" x14ac:dyDescent="0.2">
      <c r="A18" s="37" t="s">
        <v>223</v>
      </c>
      <c r="B18" s="61">
        <v>37.185000000000002</v>
      </c>
      <c r="C18" s="61">
        <v>48.713999999999999</v>
      </c>
      <c r="D18" s="61">
        <v>85.899000000000001</v>
      </c>
      <c r="E18" s="61"/>
      <c r="F18" s="61">
        <v>38.052</v>
      </c>
      <c r="G18" s="61">
        <v>1.29</v>
      </c>
      <c r="H18" s="61">
        <v>39.341999999999999</v>
      </c>
      <c r="I18" s="61">
        <v>-46.557000000000002</v>
      </c>
      <c r="J18" s="61">
        <v>-54.199699647260161</v>
      </c>
    </row>
    <row r="19" spans="1:14" ht="15" customHeight="1" x14ac:dyDescent="0.2">
      <c r="A19" s="37" t="s">
        <v>224</v>
      </c>
      <c r="B19" s="61">
        <v>20.259999999999998</v>
      </c>
      <c r="C19" s="61">
        <v>1.2E-2</v>
      </c>
      <c r="D19" s="61">
        <v>20.271999999999998</v>
      </c>
      <c r="E19" s="61"/>
      <c r="F19" s="61">
        <v>20.477</v>
      </c>
      <c r="G19" s="61">
        <v>0</v>
      </c>
      <c r="H19" s="61">
        <v>20.477</v>
      </c>
      <c r="I19" s="61">
        <v>0.20500000000000185</v>
      </c>
      <c r="J19" s="61">
        <v>1.0112470402525744</v>
      </c>
    </row>
    <row r="20" spans="1:14" ht="15" customHeight="1" x14ac:dyDescent="0.2">
      <c r="A20" s="37" t="s">
        <v>78</v>
      </c>
      <c r="B20" s="61">
        <v>8.7210000000000001</v>
      </c>
      <c r="C20" s="61">
        <v>10.891999999999999</v>
      </c>
      <c r="D20" s="61">
        <v>19.613</v>
      </c>
      <c r="E20" s="61"/>
      <c r="F20" s="61">
        <v>8.7330000000000005</v>
      </c>
      <c r="G20" s="61">
        <v>9.0719999999999992</v>
      </c>
      <c r="H20" s="61">
        <v>17.805</v>
      </c>
      <c r="I20" s="61">
        <v>-1.8079999999999998</v>
      </c>
      <c r="J20" s="61">
        <v>-9.2183755672258183</v>
      </c>
      <c r="M20" s="42"/>
    </row>
    <row r="21" spans="1:14" ht="15" customHeight="1" x14ac:dyDescent="0.2">
      <c r="A21" s="37" t="s">
        <v>31</v>
      </c>
      <c r="B21" s="61">
        <v>8.8989999999999991</v>
      </c>
      <c r="C21" s="61">
        <v>0</v>
      </c>
      <c r="D21" s="61">
        <v>8.8989999999999991</v>
      </c>
      <c r="E21" s="61"/>
      <c r="F21" s="61">
        <v>8.5139999999999993</v>
      </c>
      <c r="G21" s="61">
        <v>0</v>
      </c>
      <c r="H21" s="61">
        <v>8.5139999999999993</v>
      </c>
      <c r="I21" s="61">
        <v>-0.38499999999999979</v>
      </c>
      <c r="J21" s="61">
        <v>-4.3263288009888736</v>
      </c>
    </row>
    <row r="22" spans="1:14" ht="15" customHeight="1" x14ac:dyDescent="0.2">
      <c r="A22" s="37" t="s">
        <v>49</v>
      </c>
      <c r="B22" s="61">
        <v>7.5239999999999974</v>
      </c>
      <c r="C22" s="61">
        <v>31.056000000000001</v>
      </c>
      <c r="D22" s="61">
        <v>38.58</v>
      </c>
      <c r="E22" s="61"/>
      <c r="F22" s="61">
        <v>7.3920000000000003</v>
      </c>
      <c r="G22" s="61">
        <v>5.0000000000000001E-3</v>
      </c>
      <c r="H22" s="61">
        <v>7.3970000000000002</v>
      </c>
      <c r="I22" s="61">
        <v>-31.183</v>
      </c>
      <c r="J22" s="61">
        <v>-80.82685329186107</v>
      </c>
    </row>
    <row r="23" spans="1:14" ht="15" customHeight="1" x14ac:dyDescent="0.2">
      <c r="A23" s="37" t="s">
        <v>8</v>
      </c>
      <c r="B23" s="61">
        <v>6.01</v>
      </c>
      <c r="C23" s="61">
        <v>0</v>
      </c>
      <c r="D23" s="61">
        <v>6.01</v>
      </c>
      <c r="E23" s="61"/>
      <c r="F23" s="61">
        <v>6.4969999999999999</v>
      </c>
      <c r="G23" s="61">
        <v>0</v>
      </c>
      <c r="H23" s="61">
        <v>6.4969999999999999</v>
      </c>
      <c r="I23" s="61">
        <v>0.4870000000000001</v>
      </c>
      <c r="J23" s="61">
        <v>8.1031613976705508</v>
      </c>
    </row>
    <row r="24" spans="1:14" ht="15" customHeight="1" x14ac:dyDescent="0.2">
      <c r="A24" s="37" t="s">
        <v>225</v>
      </c>
      <c r="B24" s="220">
        <v>-11</v>
      </c>
      <c r="C24" s="220">
        <v>1.52</v>
      </c>
      <c r="D24" s="220">
        <v>-9.48</v>
      </c>
      <c r="E24" s="220"/>
      <c r="F24" s="220">
        <v>-4.4960000000000004</v>
      </c>
      <c r="G24" s="220">
        <v>0.55000000000000004</v>
      </c>
      <c r="H24" s="220">
        <v>-3.9460000000000002</v>
      </c>
      <c r="I24" s="220">
        <v>5.5340000000000007</v>
      </c>
      <c r="J24" s="219" t="s">
        <v>97</v>
      </c>
      <c r="L24" s="26"/>
      <c r="M24" s="42"/>
    </row>
    <row r="25" spans="1:14" ht="15" customHeight="1" x14ac:dyDescent="0.25">
      <c r="A25" s="213" t="s">
        <v>168</v>
      </c>
      <c r="B25" s="219">
        <v>849.7600000000001</v>
      </c>
      <c r="C25" s="219">
        <v>182.94700000000003</v>
      </c>
      <c r="D25" s="219">
        <v>1032.7070000000001</v>
      </c>
      <c r="E25" s="219"/>
      <c r="F25" s="219">
        <v>881.79099999999994</v>
      </c>
      <c r="G25" s="219">
        <v>66.540999999999997</v>
      </c>
      <c r="H25" s="219">
        <v>948.33199999999988</v>
      </c>
      <c r="I25" s="219">
        <v>-84.374999999999986</v>
      </c>
      <c r="J25" s="219">
        <v>-8.170274821415946</v>
      </c>
      <c r="N25" s="26"/>
    </row>
    <row r="26" spans="1:14" ht="24" customHeight="1" x14ac:dyDescent="0.25">
      <c r="A26" s="39" t="s">
        <v>18</v>
      </c>
      <c r="D26" s="25"/>
      <c r="E26" s="25"/>
      <c r="F26" s="25"/>
      <c r="G26" s="25"/>
      <c r="H26" s="25"/>
      <c r="I26" s="25"/>
      <c r="J26" s="25"/>
      <c r="M26" s="26"/>
    </row>
    <row r="27" spans="1:14" ht="15" customHeight="1" x14ac:dyDescent="0.2">
      <c r="A27" s="36" t="s">
        <v>79</v>
      </c>
      <c r="B27" s="218" t="s">
        <v>105</v>
      </c>
      <c r="C27" s="218" t="s">
        <v>105</v>
      </c>
      <c r="D27" s="53">
        <v>979.87699999999995</v>
      </c>
      <c r="E27" s="53"/>
      <c r="F27" s="53">
        <v>951.971</v>
      </c>
      <c r="G27" s="53">
        <v>43.82</v>
      </c>
      <c r="H27" s="53">
        <v>995.79100000000005</v>
      </c>
      <c r="I27" s="53">
        <v>15.914</v>
      </c>
      <c r="J27" s="53">
        <v>1.6240000000000001</v>
      </c>
    </row>
    <row r="29" spans="1:14" ht="15" customHeight="1" x14ac:dyDescent="0.2">
      <c r="A29" s="264" t="s">
        <v>27</v>
      </c>
      <c r="B29" s="264"/>
      <c r="C29" s="264"/>
    </row>
    <row r="34" spans="1:12" ht="15" customHeight="1" x14ac:dyDescent="0.2">
      <c r="A34" s="45"/>
      <c r="B34" s="45"/>
      <c r="C34" s="45"/>
      <c r="D34" s="46"/>
      <c r="E34" s="46"/>
      <c r="F34" s="46"/>
      <c r="G34" s="46"/>
      <c r="H34" s="46"/>
      <c r="L34" s="47"/>
    </row>
    <row r="35" spans="1:12" ht="15" customHeight="1" x14ac:dyDescent="0.2">
      <c r="D35" s="48"/>
      <c r="E35" s="48"/>
      <c r="F35" s="48"/>
      <c r="G35" s="48"/>
      <c r="H35" s="48"/>
    </row>
    <row r="38" spans="1:12" ht="15" customHeight="1" x14ac:dyDescent="0.2">
      <c r="D38" s="49"/>
      <c r="E38" s="49"/>
      <c r="F38" s="49"/>
      <c r="G38" s="49"/>
      <c r="H38" s="49"/>
    </row>
    <row r="43" spans="1:12" ht="15" customHeight="1" x14ac:dyDescent="0.2">
      <c r="F43" s="50"/>
      <c r="G43" s="50"/>
      <c r="H43" s="50"/>
    </row>
  </sheetData>
  <mergeCells count="4">
    <mergeCell ref="A29:C29"/>
    <mergeCell ref="A5:H5"/>
    <mergeCell ref="B7:D7"/>
    <mergeCell ref="F7:H7"/>
  </mergeCells>
  <hyperlinks>
    <hyperlink ref="A29" location="Contents!A1" display="Back to Table of Contents" xr:uid="{8810B538-DD08-4C0B-8C1C-CC584C719541}"/>
    <hyperlink ref="A2" r:id="rId1" xr:uid="{35D27416-400D-0641-A644-C269113819F6}"/>
  </hyperlinks>
  <pageMargins left="0.75" right="0.75" top="1" bottom="1" header="0.5" footer="0.5"/>
  <pageSetup scale="87" orientation="landscape" horizontalDpi="4294967295" verticalDpi="4294967295" r:id="rId2"/>
  <headerFooter alignWithMargins="0"/>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314A48-5374-4494-8BE5-4FF6B1A37B42}">
  <sheetPr codeName="Sheet13">
    <pageSetUpPr autoPageBreaks="0" fitToPage="1"/>
  </sheetPr>
  <dimension ref="A1:T37"/>
  <sheetViews>
    <sheetView zoomScaleNormal="100" workbookViewId="0"/>
  </sheetViews>
  <sheetFormatPr defaultColWidth="10.7109375" defaultRowHeight="15" customHeight="1" x14ac:dyDescent="0.2"/>
  <cols>
    <col min="1" max="1" width="61" style="34" customWidth="1"/>
    <col min="2" max="15" width="9" style="34" customWidth="1"/>
    <col min="16" max="16" width="6" style="34" customWidth="1"/>
    <col min="17" max="16384" width="10.7109375" style="34"/>
  </cols>
  <sheetData>
    <row r="1" spans="1:20" ht="15" customHeight="1" x14ac:dyDescent="0.2">
      <c r="A1" s="1" t="s">
        <v>98</v>
      </c>
    </row>
    <row r="2" spans="1:20" ht="15" customHeight="1" x14ac:dyDescent="0.2">
      <c r="A2" s="241" t="s">
        <v>0</v>
      </c>
    </row>
    <row r="3" spans="1:20" ht="15" customHeight="1" x14ac:dyDescent="0.2">
      <c r="A3" s="21"/>
    </row>
    <row r="4" spans="1:20" ht="15" customHeight="1" x14ac:dyDescent="0.2">
      <c r="A4" s="21"/>
    </row>
    <row r="5" spans="1:20" s="18" customFormat="1" ht="30" customHeight="1" x14ac:dyDescent="0.25">
      <c r="A5" s="285" t="s">
        <v>260</v>
      </c>
      <c r="B5" s="286"/>
      <c r="C5" s="286"/>
      <c r="D5" s="286"/>
      <c r="E5" s="286"/>
      <c r="F5" s="286"/>
      <c r="G5" s="286"/>
      <c r="H5" s="286"/>
      <c r="I5" s="286"/>
      <c r="J5" s="286"/>
      <c r="K5" s="286"/>
      <c r="L5" s="286"/>
      <c r="M5" s="286"/>
      <c r="N5" s="286"/>
      <c r="O5" s="286"/>
    </row>
    <row r="6" spans="1:20" s="18" customFormat="1" x14ac:dyDescent="0.25">
      <c r="A6" s="81" t="s">
        <v>58</v>
      </c>
      <c r="B6" s="17"/>
      <c r="C6" s="80"/>
      <c r="D6" s="80"/>
      <c r="E6" s="80"/>
      <c r="F6" s="80"/>
      <c r="G6" s="80"/>
      <c r="H6" s="80"/>
      <c r="I6" s="80"/>
      <c r="J6" s="80"/>
      <c r="K6" s="80"/>
      <c r="L6" s="80"/>
      <c r="M6" s="80"/>
      <c r="N6" s="17"/>
      <c r="O6" s="17"/>
    </row>
    <row r="7" spans="1:20" s="18" customFormat="1" ht="15" customHeight="1" x14ac:dyDescent="0.2">
      <c r="A7" s="287"/>
      <c r="B7" s="287"/>
      <c r="C7" s="287"/>
      <c r="D7" s="287"/>
      <c r="E7" s="287"/>
      <c r="F7" s="287"/>
      <c r="G7" s="287"/>
      <c r="H7" s="287"/>
      <c r="I7" s="287"/>
      <c r="J7" s="287"/>
      <c r="K7" s="287"/>
      <c r="L7" s="287"/>
      <c r="M7" s="287"/>
      <c r="N7" s="287"/>
      <c r="O7" s="287"/>
    </row>
    <row r="8" spans="1:20" s="18" customFormat="1" ht="15" customHeight="1" x14ac:dyDescent="0.2">
      <c r="B8" s="19"/>
      <c r="C8" s="19"/>
      <c r="D8" s="79"/>
      <c r="E8" s="19"/>
      <c r="F8" s="19"/>
      <c r="G8" s="19"/>
      <c r="H8" s="19"/>
      <c r="I8" s="19"/>
      <c r="J8" s="19"/>
      <c r="K8" s="19"/>
      <c r="L8" s="19"/>
      <c r="M8" s="19"/>
      <c r="N8" s="288" t="s">
        <v>2</v>
      </c>
      <c r="O8" s="289"/>
    </row>
    <row r="9" spans="1:20" s="18" customFormat="1" ht="29.25" customHeight="1" x14ac:dyDescent="0.2">
      <c r="A9" s="22"/>
      <c r="B9" s="23">
        <v>2025</v>
      </c>
      <c r="C9" s="23">
        <v>2026</v>
      </c>
      <c r="D9" s="23">
        <v>2027</v>
      </c>
      <c r="E9" s="23">
        <v>2028</v>
      </c>
      <c r="F9" s="23">
        <v>2029</v>
      </c>
      <c r="G9" s="23">
        <v>2030</v>
      </c>
      <c r="H9" s="23">
        <v>2031</v>
      </c>
      <c r="I9" s="23">
        <v>2032</v>
      </c>
      <c r="J9" s="23">
        <v>2033</v>
      </c>
      <c r="K9" s="23">
        <v>2034</v>
      </c>
      <c r="L9" s="23">
        <v>2035</v>
      </c>
      <c r="M9" s="23">
        <v>2036</v>
      </c>
      <c r="N9" s="16" t="s">
        <v>4</v>
      </c>
      <c r="O9" s="16" t="s">
        <v>5</v>
      </c>
      <c r="T9" s="27"/>
    </row>
    <row r="10" spans="1:20" s="18" customFormat="1" ht="15" customHeight="1" x14ac:dyDescent="0.2">
      <c r="B10" s="290" t="s">
        <v>59</v>
      </c>
      <c r="C10" s="290"/>
      <c r="D10" s="290"/>
      <c r="E10" s="290"/>
      <c r="F10" s="290"/>
      <c r="G10" s="290"/>
      <c r="H10" s="290"/>
      <c r="I10" s="290"/>
      <c r="J10" s="290"/>
      <c r="K10" s="290"/>
      <c r="L10" s="290"/>
      <c r="M10" s="290"/>
      <c r="N10" s="290"/>
      <c r="O10" s="290"/>
    </row>
    <row r="11" spans="1:20" s="18" customFormat="1" ht="15" customHeight="1" x14ac:dyDescent="0.2">
      <c r="A11" s="18" t="s">
        <v>14</v>
      </c>
      <c r="B11" s="24"/>
      <c r="C11" s="24"/>
      <c r="D11" s="78"/>
      <c r="E11" s="77"/>
      <c r="F11" s="77"/>
      <c r="G11" s="77"/>
      <c r="H11" s="77"/>
      <c r="I11" s="77"/>
      <c r="J11" s="77"/>
      <c r="K11" s="77"/>
      <c r="L11" s="77"/>
      <c r="M11" s="77"/>
      <c r="N11" s="25"/>
      <c r="O11" s="26"/>
    </row>
    <row r="12" spans="1:20" s="18" customFormat="1" ht="15" customHeight="1" x14ac:dyDescent="0.2">
      <c r="A12" s="96" t="s">
        <v>158</v>
      </c>
      <c r="B12" s="28">
        <v>892.57600000000002</v>
      </c>
      <c r="C12" s="28">
        <v>897.63599999999997</v>
      </c>
      <c r="D12" s="28">
        <v>920.64200000000005</v>
      </c>
      <c r="E12" s="28">
        <v>944.399</v>
      </c>
      <c r="F12" s="28">
        <v>967.21400000000006</v>
      </c>
      <c r="G12" s="28">
        <v>989.74</v>
      </c>
      <c r="H12" s="28">
        <v>1013.168</v>
      </c>
      <c r="I12" s="28">
        <v>1036.797</v>
      </c>
      <c r="J12" s="28">
        <v>1060.6110000000001</v>
      </c>
      <c r="K12" s="28">
        <v>1085.3399999999999</v>
      </c>
      <c r="L12" s="28">
        <v>1110.4179999999999</v>
      </c>
      <c r="M12" s="28">
        <v>1136.5119999999999</v>
      </c>
      <c r="N12" s="27">
        <v>4835.1629999999996</v>
      </c>
      <c r="O12" s="27">
        <v>10264.841</v>
      </c>
    </row>
    <row r="13" spans="1:20" s="18" customFormat="1" ht="15" customHeight="1" x14ac:dyDescent="0.2">
      <c r="A13" s="33" t="s">
        <v>67</v>
      </c>
      <c r="B13" s="73">
        <v>11.792</v>
      </c>
      <c r="C13" s="73">
        <v>0.02</v>
      </c>
      <c r="D13" s="73">
        <v>0.02</v>
      </c>
      <c r="E13" s="73">
        <v>2.1000000000000001E-2</v>
      </c>
      <c r="F13" s="73">
        <v>2.1000000000000001E-2</v>
      </c>
      <c r="G13" s="73">
        <v>2.1999999999999999E-2</v>
      </c>
      <c r="H13" s="73">
        <v>2.1999999999999999E-2</v>
      </c>
      <c r="I13" s="73">
        <v>2.3E-2</v>
      </c>
      <c r="J13" s="73">
        <v>2.3E-2</v>
      </c>
      <c r="K13" s="73">
        <v>2.4E-2</v>
      </c>
      <c r="L13" s="73">
        <v>2.4E-2</v>
      </c>
      <c r="M13" s="73">
        <v>2.5000000000000001E-2</v>
      </c>
      <c r="N13" s="69">
        <v>0.106</v>
      </c>
      <c r="O13" s="69">
        <v>0.22500000000000001</v>
      </c>
    </row>
    <row r="14" spans="1:20" s="18" customFormat="1" ht="15" customHeight="1" x14ac:dyDescent="0.2">
      <c r="A14" s="29" t="s">
        <v>12</v>
      </c>
      <c r="B14" s="28">
        <v>904.36800000000005</v>
      </c>
      <c r="C14" s="28">
        <v>897.65599999999995</v>
      </c>
      <c r="D14" s="28">
        <v>920.66200000000003</v>
      </c>
      <c r="E14" s="28">
        <v>944.42</v>
      </c>
      <c r="F14" s="28">
        <v>967.23500000000001</v>
      </c>
      <c r="G14" s="28">
        <v>989.76199999999994</v>
      </c>
      <c r="H14" s="28">
        <v>1013.19</v>
      </c>
      <c r="I14" s="28">
        <v>1036.82</v>
      </c>
      <c r="J14" s="28">
        <v>1060.634</v>
      </c>
      <c r="K14" s="28">
        <v>1085.364</v>
      </c>
      <c r="L14" s="28">
        <v>1110.442</v>
      </c>
      <c r="M14" s="28">
        <v>1136.537</v>
      </c>
      <c r="N14" s="27">
        <v>4835.2690000000002</v>
      </c>
      <c r="O14" s="27">
        <v>10265.066000000001</v>
      </c>
      <c r="Q14" s="65"/>
    </row>
    <row r="15" spans="1:20" s="18" customFormat="1" ht="14.25" x14ac:dyDescent="0.2">
      <c r="A15" s="18" t="s">
        <v>15</v>
      </c>
      <c r="B15" s="28"/>
      <c r="C15" s="28"/>
      <c r="D15" s="28"/>
      <c r="E15" s="76"/>
      <c r="F15" s="76"/>
      <c r="G15" s="76"/>
      <c r="H15" s="76"/>
      <c r="I15" s="76"/>
      <c r="J15" s="76"/>
      <c r="K15" s="76"/>
      <c r="L15" s="76"/>
      <c r="M15" s="76"/>
      <c r="N15" s="75"/>
      <c r="O15" s="74"/>
    </row>
    <row r="16" spans="1:20" s="18" customFormat="1" ht="15" customHeight="1" x14ac:dyDescent="0.2">
      <c r="A16" s="96" t="s">
        <v>158</v>
      </c>
      <c r="B16" s="28">
        <v>768.22199999999998</v>
      </c>
      <c r="C16" s="28">
        <v>800.25300000000004</v>
      </c>
      <c r="D16" s="28">
        <v>814.23</v>
      </c>
      <c r="E16" s="28">
        <v>834.08699999999999</v>
      </c>
      <c r="F16" s="28">
        <v>853.97400000000005</v>
      </c>
      <c r="G16" s="28">
        <v>872.24099999999999</v>
      </c>
      <c r="H16" s="28">
        <v>892.70799999999997</v>
      </c>
      <c r="I16" s="28">
        <v>913.60500000000002</v>
      </c>
      <c r="J16" s="28">
        <v>934.76900000000001</v>
      </c>
      <c r="K16" s="28">
        <v>956.88300000000004</v>
      </c>
      <c r="L16" s="28">
        <v>979.04600000000005</v>
      </c>
      <c r="M16" s="28">
        <v>1002.2089999999999</v>
      </c>
      <c r="N16" s="27">
        <v>4267.24</v>
      </c>
      <c r="O16" s="27">
        <v>9053.7520000000004</v>
      </c>
    </row>
    <row r="17" spans="1:17" s="18" customFormat="1" ht="15" customHeight="1" x14ac:dyDescent="0.2">
      <c r="A17" s="33" t="s">
        <v>67</v>
      </c>
      <c r="B17" s="73">
        <v>182.947</v>
      </c>
      <c r="C17" s="73">
        <v>66.540999999999997</v>
      </c>
      <c r="D17" s="73">
        <v>67.875</v>
      </c>
      <c r="E17" s="73">
        <v>69.444999999999993</v>
      </c>
      <c r="F17" s="73">
        <v>70.936999999999998</v>
      </c>
      <c r="G17" s="73">
        <v>72.364999999999995</v>
      </c>
      <c r="H17" s="73">
        <v>73.858999999999995</v>
      </c>
      <c r="I17" s="73">
        <v>75.36</v>
      </c>
      <c r="J17" s="73">
        <v>76.861999999999995</v>
      </c>
      <c r="K17" s="73">
        <v>78.421999999999997</v>
      </c>
      <c r="L17" s="73">
        <v>79.995999999999995</v>
      </c>
      <c r="M17" s="73">
        <v>81.626000000000005</v>
      </c>
      <c r="N17" s="69">
        <v>354.48099999999999</v>
      </c>
      <c r="O17" s="69">
        <v>746.74699999999996</v>
      </c>
    </row>
    <row r="18" spans="1:17" s="18" customFormat="1" ht="15" customHeight="1" x14ac:dyDescent="0.2">
      <c r="A18" s="29" t="s">
        <v>12</v>
      </c>
      <c r="B18" s="28">
        <v>951.16899999999998</v>
      </c>
      <c r="C18" s="28">
        <v>866.79399999999998</v>
      </c>
      <c r="D18" s="28">
        <v>882.10500000000002</v>
      </c>
      <c r="E18" s="28">
        <v>903.53200000000004</v>
      </c>
      <c r="F18" s="28">
        <v>924.91099999999994</v>
      </c>
      <c r="G18" s="28">
        <v>944.60599999999999</v>
      </c>
      <c r="H18" s="28">
        <v>966.56700000000001</v>
      </c>
      <c r="I18" s="28">
        <v>988.96500000000003</v>
      </c>
      <c r="J18" s="28">
        <v>1011.631</v>
      </c>
      <c r="K18" s="28">
        <v>1035.3050000000001</v>
      </c>
      <c r="L18" s="28">
        <v>1059.0419999999999</v>
      </c>
      <c r="M18" s="28">
        <v>1083.835</v>
      </c>
      <c r="N18" s="27">
        <v>4621.7209999999995</v>
      </c>
      <c r="O18" s="27">
        <v>9800.4989999999998</v>
      </c>
      <c r="Q18" s="65"/>
    </row>
    <row r="19" spans="1:17" s="225" customFormat="1" x14ac:dyDescent="0.25">
      <c r="A19" s="222" t="s">
        <v>205</v>
      </c>
      <c r="B19" s="223">
        <v>1855.537</v>
      </c>
      <c r="C19" s="223">
        <v>1764.45</v>
      </c>
      <c r="D19" s="223">
        <v>1802.7670000000001</v>
      </c>
      <c r="E19" s="223">
        <v>1847.952</v>
      </c>
      <c r="F19" s="223">
        <v>1892.146</v>
      </c>
      <c r="G19" s="223">
        <v>1934.3679999999999</v>
      </c>
      <c r="H19" s="223">
        <v>1979.7570000000001</v>
      </c>
      <c r="I19" s="223">
        <v>2025.7850000000001</v>
      </c>
      <c r="J19" s="223">
        <v>2072.2649999999999</v>
      </c>
      <c r="K19" s="223">
        <v>2120.6689999999999</v>
      </c>
      <c r="L19" s="223">
        <v>2169.4839999999999</v>
      </c>
      <c r="M19" s="223">
        <v>2220.3719999999998</v>
      </c>
      <c r="N19" s="224">
        <v>9456.99</v>
      </c>
      <c r="O19" s="224">
        <v>20065.564999999999</v>
      </c>
      <c r="Q19" s="226"/>
    </row>
    <row r="20" spans="1:17" s="18" customFormat="1" ht="14.25" x14ac:dyDescent="0.2">
      <c r="A20" s="30"/>
      <c r="B20" s="28"/>
      <c r="C20" s="28"/>
      <c r="D20" s="66"/>
      <c r="E20" s="66"/>
      <c r="F20" s="66"/>
      <c r="G20" s="66"/>
      <c r="H20" s="66"/>
      <c r="I20" s="66"/>
      <c r="J20" s="66"/>
      <c r="K20" s="66"/>
      <c r="L20" s="66"/>
      <c r="M20" s="66"/>
      <c r="N20" s="27"/>
      <c r="O20" s="27"/>
      <c r="Q20" s="65"/>
    </row>
    <row r="21" spans="1:17" s="18" customFormat="1" ht="14.25" x14ac:dyDescent="0.2">
      <c r="A21" s="29"/>
      <c r="B21" s="291" t="s">
        <v>60</v>
      </c>
      <c r="C21" s="291"/>
      <c r="D21" s="291"/>
      <c r="E21" s="291"/>
      <c r="F21" s="291"/>
      <c r="G21" s="291"/>
      <c r="H21" s="291"/>
      <c r="I21" s="291"/>
      <c r="J21" s="291"/>
      <c r="K21" s="291"/>
      <c r="L21" s="291"/>
      <c r="M21" s="291"/>
      <c r="N21" s="291"/>
      <c r="O21" s="291"/>
    </row>
    <row r="22" spans="1:17" s="18" customFormat="1" ht="15" customHeight="1" x14ac:dyDescent="0.2">
      <c r="A22" s="31" t="s">
        <v>14</v>
      </c>
      <c r="B22" s="72"/>
      <c r="C22" s="72"/>
      <c r="D22" s="71"/>
      <c r="E22" s="71"/>
      <c r="F22" s="71"/>
      <c r="G22" s="71"/>
      <c r="H22" s="71"/>
      <c r="I22" s="71"/>
      <c r="J22" s="71"/>
      <c r="K22" s="71"/>
      <c r="L22" s="71"/>
      <c r="N22" s="63"/>
      <c r="O22" s="63"/>
    </row>
    <row r="23" spans="1:17" s="18" customFormat="1" ht="15" customHeight="1" x14ac:dyDescent="0.2">
      <c r="A23" s="96" t="s">
        <v>158</v>
      </c>
      <c r="B23" s="27">
        <v>892.53200000000004</v>
      </c>
      <c r="C23" s="27">
        <v>884.50800000000004</v>
      </c>
      <c r="D23" s="27">
        <v>901.09299999999996</v>
      </c>
      <c r="E23" s="27">
        <v>922.58199999999999</v>
      </c>
      <c r="F23" s="27">
        <v>943.98599999999999</v>
      </c>
      <c r="G23" s="27">
        <v>965.79700000000003</v>
      </c>
      <c r="H23" s="27">
        <v>985.524</v>
      </c>
      <c r="I23" s="27">
        <v>1006.45</v>
      </c>
      <c r="J23" s="27">
        <v>1028.0820000000001</v>
      </c>
      <c r="K23" s="27">
        <v>1050.4939999999999</v>
      </c>
      <c r="L23" s="27">
        <v>1074.836</v>
      </c>
      <c r="M23" s="27">
        <v>1099.9880000000001</v>
      </c>
      <c r="N23" s="32">
        <v>4718.982</v>
      </c>
      <c r="O23" s="32">
        <v>9978.8320000000003</v>
      </c>
    </row>
    <row r="24" spans="1:17" s="18" customFormat="1" ht="15" customHeight="1" x14ac:dyDescent="0.2">
      <c r="A24" s="33" t="s">
        <v>67</v>
      </c>
      <c r="B24" s="73">
        <v>1.6E-2</v>
      </c>
      <c r="C24" s="69">
        <v>5.0000000000000001E-3</v>
      </c>
      <c r="D24" s="69">
        <v>8.0000000000000002E-3</v>
      </c>
      <c r="E24" s="69">
        <v>0.01</v>
      </c>
      <c r="F24" s="69">
        <v>0.01</v>
      </c>
      <c r="G24" s="69">
        <v>1.0999999999999999E-2</v>
      </c>
      <c r="H24" s="69">
        <v>1.0999999999999999E-2</v>
      </c>
      <c r="I24" s="69">
        <v>1.0999999999999999E-2</v>
      </c>
      <c r="J24" s="69">
        <v>1.0999999999999999E-2</v>
      </c>
      <c r="K24" s="69">
        <v>1.2E-2</v>
      </c>
      <c r="L24" s="69">
        <v>1.2E-2</v>
      </c>
      <c r="M24" s="69">
        <v>1.2E-2</v>
      </c>
      <c r="N24" s="68">
        <v>0.05</v>
      </c>
      <c r="O24" s="68">
        <v>0.108</v>
      </c>
    </row>
    <row r="25" spans="1:17" s="18" customFormat="1" ht="15" customHeight="1" x14ac:dyDescent="0.2">
      <c r="A25" s="60" t="s">
        <v>12</v>
      </c>
      <c r="B25" s="27">
        <v>892.548</v>
      </c>
      <c r="C25" s="27">
        <v>884.51300000000003</v>
      </c>
      <c r="D25" s="27">
        <v>901.101</v>
      </c>
      <c r="E25" s="27">
        <v>922.59199999999998</v>
      </c>
      <c r="F25" s="27">
        <v>943.99599999999998</v>
      </c>
      <c r="G25" s="27">
        <v>965.80799999999999</v>
      </c>
      <c r="H25" s="27">
        <v>985.53499999999997</v>
      </c>
      <c r="I25" s="27">
        <v>1006.461</v>
      </c>
      <c r="J25" s="27">
        <v>1028.0930000000001</v>
      </c>
      <c r="K25" s="27">
        <v>1050.5060000000001</v>
      </c>
      <c r="L25" s="27">
        <v>1074.848</v>
      </c>
      <c r="M25" s="27">
        <v>1100</v>
      </c>
      <c r="N25" s="32">
        <v>4719.0320000000002</v>
      </c>
      <c r="O25" s="32">
        <v>9978.94</v>
      </c>
      <c r="Q25" s="67"/>
    </row>
    <row r="26" spans="1:17" s="18" customFormat="1" ht="14.25" x14ac:dyDescent="0.2">
      <c r="A26" s="70" t="s">
        <v>15</v>
      </c>
      <c r="B26" s="27"/>
      <c r="C26" s="27"/>
      <c r="D26" s="27"/>
      <c r="E26" s="27"/>
      <c r="F26" s="27"/>
      <c r="G26" s="27"/>
      <c r="H26" s="27"/>
      <c r="I26" s="27"/>
      <c r="J26" s="27"/>
      <c r="K26" s="27"/>
      <c r="L26" s="27"/>
      <c r="M26" s="27"/>
      <c r="N26" s="27"/>
      <c r="O26" s="27"/>
    </row>
    <row r="27" spans="1:17" s="18" customFormat="1" ht="15" customHeight="1" x14ac:dyDescent="0.2">
      <c r="A27" s="96" t="s">
        <v>158</v>
      </c>
      <c r="B27" s="27">
        <v>948.22699999999998</v>
      </c>
      <c r="C27" s="27">
        <v>951.971</v>
      </c>
      <c r="D27" s="27">
        <v>926.23799999999994</v>
      </c>
      <c r="E27" s="27">
        <v>939.09799999999996</v>
      </c>
      <c r="F27" s="27">
        <v>944.53399999999999</v>
      </c>
      <c r="G27" s="27">
        <v>953.73400000000004</v>
      </c>
      <c r="H27" s="27">
        <v>967.83999999999992</v>
      </c>
      <c r="I27" s="27">
        <v>985.19899999999984</v>
      </c>
      <c r="J27" s="27">
        <v>1004.831</v>
      </c>
      <c r="K27" s="27">
        <v>1026.1390000000001</v>
      </c>
      <c r="L27" s="27">
        <v>1048.1640000000002</v>
      </c>
      <c r="M27" s="27">
        <v>1071.7779999999998</v>
      </c>
      <c r="N27" s="27">
        <v>4731.4439999999995</v>
      </c>
      <c r="O27" s="27">
        <v>9867.5550000000003</v>
      </c>
    </row>
    <row r="28" spans="1:17" s="18" customFormat="1" ht="15" customHeight="1" x14ac:dyDescent="0.2">
      <c r="A28" s="33" t="s">
        <v>67</v>
      </c>
      <c r="B28" s="28">
        <v>31.65</v>
      </c>
      <c r="C28" s="27">
        <v>43.82</v>
      </c>
      <c r="D28" s="27">
        <v>54.3</v>
      </c>
      <c r="E28" s="27">
        <v>61.484000000000002</v>
      </c>
      <c r="F28" s="27">
        <v>65.453999999999994</v>
      </c>
      <c r="G28" s="27">
        <v>69.090999999999994</v>
      </c>
      <c r="H28" s="27">
        <v>71.039000000000001</v>
      </c>
      <c r="I28" s="27">
        <v>71.575999999999993</v>
      </c>
      <c r="J28" s="27">
        <v>71.668000000000006</v>
      </c>
      <c r="K28" s="27">
        <v>70.194999999999993</v>
      </c>
      <c r="L28" s="27">
        <v>70.838999999999999</v>
      </c>
      <c r="M28" s="27">
        <v>72.23</v>
      </c>
      <c r="N28" s="27">
        <v>321.36799999999999</v>
      </c>
      <c r="O28" s="27">
        <v>677.87599999999998</v>
      </c>
      <c r="Q28" s="27"/>
    </row>
    <row r="29" spans="1:17" s="18" customFormat="1" ht="15" customHeight="1" x14ac:dyDescent="0.2">
      <c r="A29" s="60" t="s">
        <v>12</v>
      </c>
      <c r="B29" s="69">
        <v>979.87699999999995</v>
      </c>
      <c r="C29" s="69">
        <v>995.79100000000005</v>
      </c>
      <c r="D29" s="69">
        <v>980.53800000000001</v>
      </c>
      <c r="E29" s="69">
        <v>1000.582</v>
      </c>
      <c r="F29" s="69">
        <v>1009.9880000000001</v>
      </c>
      <c r="G29" s="69">
        <v>1022.825</v>
      </c>
      <c r="H29" s="69">
        <v>1038.8789999999999</v>
      </c>
      <c r="I29" s="69">
        <v>1056.7750000000001</v>
      </c>
      <c r="J29" s="69">
        <v>1076.499</v>
      </c>
      <c r="K29" s="69">
        <v>1096.3340000000001</v>
      </c>
      <c r="L29" s="69">
        <v>1119.0029999999999</v>
      </c>
      <c r="M29" s="69">
        <v>1144.008</v>
      </c>
      <c r="N29" s="68">
        <v>5052.8119999999999</v>
      </c>
      <c r="O29" s="68">
        <v>10545.431</v>
      </c>
      <c r="Q29" s="67"/>
    </row>
    <row r="30" spans="1:17" s="18" customFormat="1" x14ac:dyDescent="0.25">
      <c r="A30" s="237" t="s">
        <v>21</v>
      </c>
      <c r="B30" s="224">
        <v>1872.425</v>
      </c>
      <c r="C30" s="224">
        <v>1880.3040000000001</v>
      </c>
      <c r="D30" s="224">
        <v>1881.6389999999999</v>
      </c>
      <c r="E30" s="224">
        <v>1923.174</v>
      </c>
      <c r="F30" s="224">
        <v>1953.9839999999999</v>
      </c>
      <c r="G30" s="224">
        <v>1988.633</v>
      </c>
      <c r="H30" s="224">
        <v>2024.414</v>
      </c>
      <c r="I30" s="224">
        <v>2063.2359999999999</v>
      </c>
      <c r="J30" s="224">
        <v>2104.5920000000001</v>
      </c>
      <c r="K30" s="224">
        <v>2146.84</v>
      </c>
      <c r="L30" s="224">
        <v>2193.8510000000001</v>
      </c>
      <c r="M30" s="224">
        <v>2244.0079999999998</v>
      </c>
      <c r="N30" s="169">
        <v>9771.8439999999991</v>
      </c>
      <c r="O30" s="169">
        <v>20524.370999999999</v>
      </c>
      <c r="P30" s="27"/>
      <c r="Q30" s="67"/>
    </row>
    <row r="31" spans="1:17" s="18" customFormat="1" ht="14.25" x14ac:dyDescent="0.2">
      <c r="A31" s="93"/>
      <c r="B31" s="27"/>
      <c r="C31" s="27"/>
      <c r="D31" s="27"/>
      <c r="E31" s="27"/>
      <c r="F31" s="27"/>
      <c r="G31" s="27"/>
      <c r="H31" s="27"/>
      <c r="I31" s="27"/>
      <c r="J31" s="27"/>
      <c r="K31" s="27"/>
      <c r="L31" s="27"/>
      <c r="M31" s="27"/>
      <c r="N31" s="32"/>
      <c r="O31" s="32"/>
      <c r="P31" s="27"/>
      <c r="Q31" s="67"/>
    </row>
    <row r="32" spans="1:17" s="18" customFormat="1" x14ac:dyDescent="0.25">
      <c r="A32" s="98" t="s">
        <v>18</v>
      </c>
      <c r="B32" s="27"/>
      <c r="C32" s="27"/>
      <c r="D32" s="66"/>
      <c r="E32" s="66"/>
      <c r="F32" s="66"/>
      <c r="G32" s="66"/>
      <c r="H32" s="66"/>
      <c r="I32" s="66"/>
      <c r="J32" s="66"/>
      <c r="K32" s="66"/>
      <c r="L32" s="66"/>
      <c r="M32" s="66"/>
      <c r="N32" s="32"/>
      <c r="O32" s="32"/>
      <c r="P32" s="27"/>
    </row>
    <row r="33" spans="1:18" s="18" customFormat="1" ht="30" customHeight="1" x14ac:dyDescent="0.2">
      <c r="A33" s="20" t="s">
        <v>160</v>
      </c>
      <c r="B33" s="27">
        <v>0</v>
      </c>
      <c r="C33" s="27">
        <v>0</v>
      </c>
      <c r="D33" s="27">
        <v>0</v>
      </c>
      <c r="E33" s="27">
        <v>5.58</v>
      </c>
      <c r="F33" s="27">
        <v>-5.58</v>
      </c>
      <c r="G33" s="27">
        <v>0</v>
      </c>
      <c r="H33" s="27">
        <v>0</v>
      </c>
      <c r="I33" s="27">
        <v>0</v>
      </c>
      <c r="J33" s="27">
        <v>6.39</v>
      </c>
      <c r="K33" s="27">
        <v>0.17</v>
      </c>
      <c r="L33" s="27">
        <v>-6.56</v>
      </c>
      <c r="M33" s="27">
        <v>0</v>
      </c>
      <c r="N33" s="27">
        <v>0</v>
      </c>
      <c r="O33" s="27">
        <v>0</v>
      </c>
      <c r="P33" s="27"/>
      <c r="R33" s="65"/>
    </row>
    <row r="34" spans="1:18" s="18" customFormat="1" ht="15" customHeight="1" x14ac:dyDescent="0.2">
      <c r="A34" s="31" t="s">
        <v>70</v>
      </c>
      <c r="B34" s="27">
        <v>1872.425</v>
      </c>
      <c r="C34" s="27">
        <v>1880.3040000000001</v>
      </c>
      <c r="D34" s="27">
        <v>1881.6389999999999</v>
      </c>
      <c r="E34" s="27">
        <v>1928.7539999999999</v>
      </c>
      <c r="F34" s="27">
        <v>1948.404</v>
      </c>
      <c r="G34" s="27">
        <v>1988.633</v>
      </c>
      <c r="H34" s="27">
        <v>2024.414</v>
      </c>
      <c r="I34" s="27">
        <v>2063.2359999999999</v>
      </c>
      <c r="J34" s="27">
        <v>2110.982</v>
      </c>
      <c r="K34" s="27">
        <v>2147.0100000000002</v>
      </c>
      <c r="L34" s="27">
        <v>2187.2910000000002</v>
      </c>
      <c r="M34" s="27">
        <v>2244.0079999999998</v>
      </c>
      <c r="N34" s="27">
        <v>9771.8439999999991</v>
      </c>
      <c r="O34" s="27">
        <v>20524.370999999999</v>
      </c>
      <c r="P34" s="27"/>
    </row>
    <row r="35" spans="1:18" s="18" customFormat="1" ht="15" customHeight="1" x14ac:dyDescent="0.2">
      <c r="A35" s="94" t="s">
        <v>159</v>
      </c>
      <c r="B35" s="103">
        <v>31.666</v>
      </c>
      <c r="C35" s="104">
        <v>42.494999999999997</v>
      </c>
      <c r="D35" s="104">
        <v>50.960999999999999</v>
      </c>
      <c r="E35" s="104">
        <v>52.808999999999997</v>
      </c>
      <c r="F35" s="104">
        <v>48.148000000000003</v>
      </c>
      <c r="G35" s="104">
        <v>39.344999999999999</v>
      </c>
      <c r="H35" s="104">
        <v>30.234999999999999</v>
      </c>
      <c r="I35" s="104">
        <v>20.757999999999999</v>
      </c>
      <c r="J35" s="104">
        <v>12.736000000000001</v>
      </c>
      <c r="K35" s="104">
        <v>5.8540000000000001</v>
      </c>
      <c r="L35" s="104">
        <v>2.7469999999999999</v>
      </c>
      <c r="M35" s="104">
        <v>1.587</v>
      </c>
      <c r="N35" s="104">
        <v>221.49799999999999</v>
      </c>
      <c r="O35" s="104">
        <v>265.18</v>
      </c>
      <c r="P35" s="64"/>
    </row>
    <row r="36" spans="1:18" s="18" customFormat="1" ht="15" customHeight="1" x14ac:dyDescent="0.2"/>
    <row r="37" spans="1:18" ht="15" customHeight="1" x14ac:dyDescent="0.2">
      <c r="A37" s="264" t="s">
        <v>27</v>
      </c>
      <c r="B37" s="264"/>
      <c r="C37" s="264"/>
    </row>
  </sheetData>
  <mergeCells count="6">
    <mergeCell ref="A37:C37"/>
    <mergeCell ref="A5:O5"/>
    <mergeCell ref="A7:O7"/>
    <mergeCell ref="N8:O8"/>
    <mergeCell ref="B10:O10"/>
    <mergeCell ref="B21:O21"/>
  </mergeCells>
  <hyperlinks>
    <hyperlink ref="A37" location="Contents!A1" display="Back to Table of Contents" xr:uid="{AC309CFA-9195-4017-8B48-E2B14C73CC1E}"/>
    <hyperlink ref="A2" r:id="rId1" xr:uid="{2C1E542E-4C81-F249-A0DB-5F8EC94B2B78}"/>
  </hyperlinks>
  <pageMargins left="0.75" right="0.75" top="1" bottom="1" header="0.5" footer="0.5"/>
  <pageSetup scale="53" orientation="portrait" r:id="rId2"/>
  <headerFooter alignWithMargins="0"/>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9E1EB8-C237-4705-9125-4013CF771FCE}">
  <sheetPr codeName="Sheet14">
    <pageSetUpPr fitToPage="1"/>
  </sheetPr>
  <dimension ref="A1:Q47"/>
  <sheetViews>
    <sheetView zoomScaleNormal="100" workbookViewId="0"/>
  </sheetViews>
  <sheetFormatPr defaultColWidth="9.140625" defaultRowHeight="14.25" x14ac:dyDescent="0.2"/>
  <cols>
    <col min="1" max="1" width="53.7109375" style="37" customWidth="1"/>
    <col min="2" max="12" width="7.42578125" style="37" customWidth="1"/>
    <col min="13" max="14" width="7.42578125" style="83" customWidth="1"/>
    <col min="15" max="15" width="7.7109375" style="37" customWidth="1"/>
    <col min="16" max="17" width="9.140625" style="37"/>
    <col min="18" max="18" width="18.42578125" style="37" bestFit="1" customWidth="1"/>
    <col min="19" max="16384" width="9.140625" style="37"/>
  </cols>
  <sheetData>
    <row r="1" spans="1:17" x14ac:dyDescent="0.2">
      <c r="A1" s="1" t="s">
        <v>98</v>
      </c>
    </row>
    <row r="2" spans="1:17" x14ac:dyDescent="0.2">
      <c r="A2" s="241" t="s">
        <v>0</v>
      </c>
    </row>
    <row r="3" spans="1:17" x14ac:dyDescent="0.2">
      <c r="A3" s="21"/>
    </row>
    <row r="4" spans="1:17" x14ac:dyDescent="0.2">
      <c r="A4" s="21"/>
    </row>
    <row r="5" spans="1:17" ht="30" customHeight="1" x14ac:dyDescent="0.25">
      <c r="A5" s="292" t="s">
        <v>261</v>
      </c>
      <c r="B5" s="293"/>
      <c r="C5" s="293"/>
      <c r="D5" s="293"/>
      <c r="E5" s="293"/>
      <c r="F5" s="293"/>
      <c r="G5" s="293"/>
      <c r="H5" s="293"/>
    </row>
    <row r="6" spans="1:17" ht="15" customHeight="1" x14ac:dyDescent="0.2">
      <c r="A6" s="37" t="s">
        <v>58</v>
      </c>
      <c r="B6" s="227"/>
      <c r="D6" s="37" t="s">
        <v>61</v>
      </c>
      <c r="F6" s="228"/>
    </row>
    <row r="7" spans="1:17" ht="15" customHeight="1" x14ac:dyDescent="0.2">
      <c r="A7" s="36"/>
      <c r="B7" s="36"/>
      <c r="C7" s="36"/>
      <c r="D7" s="36"/>
      <c r="E7" s="36"/>
      <c r="F7" s="36"/>
      <c r="G7" s="36"/>
      <c r="H7" s="36"/>
      <c r="I7" s="36"/>
      <c r="J7" s="36"/>
      <c r="K7" s="36"/>
      <c r="L7" s="36"/>
      <c r="M7" s="36"/>
      <c r="N7" s="36"/>
    </row>
    <row r="8" spans="1:17" ht="15" customHeight="1" x14ac:dyDescent="0.2">
      <c r="A8" s="294"/>
      <c r="B8" s="294"/>
      <c r="C8" s="294"/>
      <c r="D8" s="294"/>
      <c r="E8" s="294"/>
      <c r="F8" s="294"/>
      <c r="G8" s="294"/>
      <c r="H8" s="294"/>
      <c r="I8" s="294"/>
      <c r="J8" s="294"/>
      <c r="K8" s="294"/>
      <c r="L8" s="294"/>
      <c r="M8" s="294"/>
      <c r="N8" s="294"/>
    </row>
    <row r="9" spans="1:17" ht="15" customHeight="1" x14ac:dyDescent="0.2">
      <c r="M9" s="281" t="s">
        <v>2</v>
      </c>
      <c r="N9" s="281"/>
    </row>
    <row r="10" spans="1:17" ht="32.25" customHeight="1" x14ac:dyDescent="0.2">
      <c r="A10" s="36"/>
      <c r="B10" s="36">
        <v>2026</v>
      </c>
      <c r="C10" s="36">
        <f>+B10+1</f>
        <v>2027</v>
      </c>
      <c r="D10" s="36">
        <f>1+C10</f>
        <v>2028</v>
      </c>
      <c r="E10" s="36">
        <f t="shared" ref="E10:L10" si="0">1+D10</f>
        <v>2029</v>
      </c>
      <c r="F10" s="36">
        <f t="shared" si="0"/>
        <v>2030</v>
      </c>
      <c r="G10" s="36">
        <f t="shared" si="0"/>
        <v>2031</v>
      </c>
      <c r="H10" s="36">
        <f t="shared" si="0"/>
        <v>2032</v>
      </c>
      <c r="I10" s="36">
        <f t="shared" si="0"/>
        <v>2033</v>
      </c>
      <c r="J10" s="36">
        <f t="shared" si="0"/>
        <v>2034</v>
      </c>
      <c r="K10" s="36">
        <f t="shared" si="0"/>
        <v>2035</v>
      </c>
      <c r="L10" s="36">
        <f t="shared" si="0"/>
        <v>2036</v>
      </c>
      <c r="M10" s="16" t="s">
        <v>4</v>
      </c>
      <c r="N10" s="16" t="s">
        <v>5</v>
      </c>
    </row>
    <row r="11" spans="1:17" ht="30" customHeight="1" x14ac:dyDescent="0.2">
      <c r="A11" s="229" t="s">
        <v>89</v>
      </c>
      <c r="B11" s="230" t="s">
        <v>61</v>
      </c>
      <c r="C11" s="230"/>
      <c r="D11" s="230"/>
      <c r="E11" s="230"/>
      <c r="F11" s="230"/>
      <c r="G11" s="230"/>
      <c r="H11" s="230"/>
      <c r="I11" s="230"/>
      <c r="J11" s="230"/>
      <c r="K11" s="230"/>
      <c r="L11" s="230"/>
      <c r="M11" s="75"/>
      <c r="N11" s="75"/>
      <c r="P11" s="26"/>
      <c r="Q11" s="26"/>
    </row>
    <row r="12" spans="1:17" ht="15" customHeight="1" x14ac:dyDescent="0.2">
      <c r="A12" s="43" t="s">
        <v>87</v>
      </c>
      <c r="B12" s="32">
        <v>0</v>
      </c>
      <c r="C12" s="32">
        <v>16.574000000000002</v>
      </c>
      <c r="D12" s="32">
        <v>40.003999999999998</v>
      </c>
      <c r="E12" s="32">
        <v>66.63</v>
      </c>
      <c r="F12" s="32">
        <v>96.38</v>
      </c>
      <c r="G12" s="32">
        <v>128.44800000000001</v>
      </c>
      <c r="H12" s="32">
        <v>162.00800000000001</v>
      </c>
      <c r="I12" s="32">
        <v>197.81700000000001</v>
      </c>
      <c r="J12" s="32">
        <v>235.46899999999999</v>
      </c>
      <c r="K12" s="32">
        <v>275.35300000000001</v>
      </c>
      <c r="L12" s="32">
        <v>317.07900000000001</v>
      </c>
      <c r="M12" s="32">
        <v>348.036</v>
      </c>
      <c r="N12" s="32">
        <v>1535.761</v>
      </c>
      <c r="P12" s="26"/>
      <c r="Q12" s="26"/>
    </row>
    <row r="13" spans="1:17" ht="15" customHeight="1" x14ac:dyDescent="0.2">
      <c r="A13" s="43" t="s">
        <v>161</v>
      </c>
      <c r="B13" s="32">
        <v>0</v>
      </c>
      <c r="C13" s="32">
        <v>0.32800000000000001</v>
      </c>
      <c r="D13" s="32">
        <v>1.407</v>
      </c>
      <c r="E13" s="32">
        <v>3.4609999999999999</v>
      </c>
      <c r="F13" s="32">
        <v>6.7919999999999998</v>
      </c>
      <c r="G13" s="32">
        <v>11.340999999999999</v>
      </c>
      <c r="H13" s="32">
        <v>17.257999999999999</v>
      </c>
      <c r="I13" s="32">
        <v>24.832999999999998</v>
      </c>
      <c r="J13" s="32">
        <v>34.000999999999998</v>
      </c>
      <c r="K13" s="32">
        <v>45.027999999999999</v>
      </c>
      <c r="L13" s="32">
        <v>58.122999999999998</v>
      </c>
      <c r="M13" s="32">
        <v>23.329000000000001</v>
      </c>
      <c r="N13" s="32">
        <v>202.57199999999997</v>
      </c>
      <c r="P13" s="26"/>
      <c r="Q13" s="26"/>
    </row>
    <row r="14" spans="1:17" ht="15" customHeight="1" x14ac:dyDescent="0.2">
      <c r="A14" s="43"/>
      <c r="B14" s="32"/>
      <c r="C14" s="32"/>
      <c r="D14" s="32"/>
      <c r="E14" s="32"/>
      <c r="F14" s="32"/>
      <c r="G14" s="32"/>
      <c r="H14" s="32"/>
      <c r="I14" s="32"/>
      <c r="J14" s="32"/>
      <c r="K14" s="32"/>
      <c r="L14" s="32"/>
      <c r="M14" s="32"/>
      <c r="N14" s="32"/>
      <c r="O14" s="49"/>
      <c r="P14" s="84"/>
      <c r="Q14" s="26"/>
    </row>
    <row r="15" spans="1:17" ht="30" customHeight="1" x14ac:dyDescent="0.2">
      <c r="A15" s="229" t="s">
        <v>235</v>
      </c>
      <c r="B15" s="32"/>
      <c r="C15" s="32"/>
      <c r="D15" s="32"/>
      <c r="E15" s="32"/>
      <c r="F15" s="32"/>
      <c r="G15" s="32"/>
      <c r="H15" s="32"/>
      <c r="I15" s="32"/>
      <c r="J15" s="32"/>
      <c r="K15" s="32"/>
      <c r="L15" s="32"/>
      <c r="M15" s="32"/>
      <c r="N15" s="32"/>
      <c r="P15" s="26"/>
      <c r="Q15" s="26"/>
    </row>
    <row r="16" spans="1:17" ht="15" customHeight="1" x14ac:dyDescent="0.2">
      <c r="A16" s="43" t="s">
        <v>88</v>
      </c>
      <c r="B16" s="32">
        <v>0</v>
      </c>
      <c r="C16" s="32">
        <v>-13.548</v>
      </c>
      <c r="D16" s="32">
        <v>-65.146000000000001</v>
      </c>
      <c r="E16" s="32">
        <v>-107.82299999999999</v>
      </c>
      <c r="F16" s="32">
        <v>-147.73400000000001</v>
      </c>
      <c r="G16" s="32">
        <v>-192.68199999999999</v>
      </c>
      <c r="H16" s="32">
        <v>-238.79900000000001</v>
      </c>
      <c r="I16" s="32">
        <v>-286.70400000000001</v>
      </c>
      <c r="J16" s="32">
        <v>-333.94200000000001</v>
      </c>
      <c r="K16" s="32">
        <v>-381.762</v>
      </c>
      <c r="L16" s="32">
        <v>-433.72</v>
      </c>
      <c r="M16" s="32">
        <v>-526.93299999999999</v>
      </c>
      <c r="N16" s="32">
        <v>-2201.86</v>
      </c>
      <c r="O16" s="49"/>
      <c r="P16" s="84"/>
      <c r="Q16" s="26"/>
    </row>
    <row r="17" spans="1:17" ht="15" customHeight="1" x14ac:dyDescent="0.2">
      <c r="A17" s="43" t="s">
        <v>162</v>
      </c>
      <c r="B17" s="32">
        <v>0</v>
      </c>
      <c r="C17" s="32">
        <v>-0.26800000000000002</v>
      </c>
      <c r="D17" s="32">
        <v>-1.782</v>
      </c>
      <c r="E17" s="32">
        <v>-5.0960000000000001</v>
      </c>
      <c r="F17" s="32">
        <v>-10.297000000000001</v>
      </c>
      <c r="G17" s="32">
        <v>-17.181999999999999</v>
      </c>
      <c r="H17" s="32">
        <v>-25.981000000000002</v>
      </c>
      <c r="I17" s="32">
        <v>-37.067999999999998</v>
      </c>
      <c r="J17" s="32">
        <v>-50.249000000000002</v>
      </c>
      <c r="K17" s="32">
        <v>-65.795000000000002</v>
      </c>
      <c r="L17" s="32">
        <v>-83.962000000000003</v>
      </c>
      <c r="M17" s="32">
        <v>-34.625</v>
      </c>
      <c r="N17" s="32">
        <v>-297.68</v>
      </c>
      <c r="P17" s="26"/>
      <c r="Q17" s="26"/>
    </row>
    <row r="18" spans="1:17" ht="15" customHeight="1" x14ac:dyDescent="0.2">
      <c r="B18" s="32"/>
      <c r="C18" s="32"/>
      <c r="D18" s="32"/>
      <c r="E18" s="32"/>
      <c r="F18" s="32"/>
      <c r="G18" s="32"/>
      <c r="H18" s="32"/>
      <c r="I18" s="32"/>
      <c r="J18" s="32"/>
      <c r="K18" s="32"/>
      <c r="L18" s="32"/>
      <c r="M18" s="32"/>
      <c r="N18" s="32"/>
      <c r="P18" s="26"/>
      <c r="Q18" s="26"/>
    </row>
    <row r="19" spans="1:17" ht="30" customHeight="1" x14ac:dyDescent="0.2">
      <c r="A19" s="231" t="s">
        <v>163</v>
      </c>
      <c r="B19" s="32"/>
      <c r="C19" s="32"/>
      <c r="D19" s="32"/>
      <c r="E19" s="32"/>
      <c r="F19" s="32"/>
      <c r="G19" s="32"/>
      <c r="H19" s="32"/>
      <c r="I19" s="32"/>
      <c r="J19" s="32"/>
      <c r="K19" s="32"/>
      <c r="L19" s="32"/>
      <c r="M19" s="32"/>
      <c r="N19" s="32"/>
      <c r="P19" s="26"/>
      <c r="Q19" s="26"/>
    </row>
    <row r="20" spans="1:17" ht="15" customHeight="1" x14ac:dyDescent="0.2">
      <c r="A20" s="43" t="s">
        <v>88</v>
      </c>
      <c r="B20" s="32">
        <v>0</v>
      </c>
      <c r="C20" s="32">
        <v>-2.0569999999999999</v>
      </c>
      <c r="D20" s="32">
        <v>-7.2759999999999998</v>
      </c>
      <c r="E20" s="32">
        <v>-15.795</v>
      </c>
      <c r="F20" s="32">
        <v>-28.210999999999999</v>
      </c>
      <c r="G20" s="32">
        <v>-39.264000000000003</v>
      </c>
      <c r="H20" s="32">
        <v>-49.244999999999997</v>
      </c>
      <c r="I20" s="32">
        <v>-57.326999999999998</v>
      </c>
      <c r="J20" s="32">
        <v>-62.704000000000001</v>
      </c>
      <c r="K20" s="32">
        <v>-66.421999999999997</v>
      </c>
      <c r="L20" s="32">
        <v>-68.94</v>
      </c>
      <c r="M20" s="32">
        <v>-92.603000000000009</v>
      </c>
      <c r="N20" s="32">
        <v>-397.24100000000004</v>
      </c>
      <c r="P20" s="26"/>
      <c r="Q20" s="26"/>
    </row>
    <row r="21" spans="1:17" ht="15" customHeight="1" x14ac:dyDescent="0.2">
      <c r="A21" s="43" t="s">
        <v>162</v>
      </c>
      <c r="B21" s="32">
        <v>0</v>
      </c>
      <c r="C21" s="32">
        <v>-4.1000000000000002E-2</v>
      </c>
      <c r="D21" s="32">
        <v>-0.22</v>
      </c>
      <c r="E21" s="32">
        <v>-0.66300000000000003</v>
      </c>
      <c r="F21" s="32">
        <v>-1.5529999999999999</v>
      </c>
      <c r="G21" s="32">
        <v>-2.9020000000000001</v>
      </c>
      <c r="H21" s="32">
        <v>-4.6840000000000002</v>
      </c>
      <c r="I21" s="32">
        <v>-6.9089999999999998</v>
      </c>
      <c r="J21" s="32">
        <v>-9.4450000000000003</v>
      </c>
      <c r="K21" s="32">
        <v>-12.260999999999999</v>
      </c>
      <c r="L21" s="32">
        <v>-15.321999999999999</v>
      </c>
      <c r="M21" s="32">
        <v>-5.3789999999999996</v>
      </c>
      <c r="N21" s="32">
        <v>-54</v>
      </c>
      <c r="P21" s="26"/>
      <c r="Q21" s="26"/>
    </row>
    <row r="22" spans="1:17" ht="15" customHeight="1" x14ac:dyDescent="0.2">
      <c r="B22" s="32"/>
      <c r="C22" s="32"/>
      <c r="D22" s="32"/>
      <c r="E22" s="32"/>
      <c r="F22" s="32"/>
      <c r="G22" s="32"/>
      <c r="H22" s="32"/>
      <c r="I22" s="32"/>
      <c r="J22" s="32"/>
      <c r="K22" s="32"/>
      <c r="L22" s="32"/>
      <c r="M22" s="32"/>
      <c r="N22" s="32"/>
      <c r="P22" s="26"/>
      <c r="Q22" s="26"/>
    </row>
    <row r="23" spans="1:17" ht="30" customHeight="1" x14ac:dyDescent="0.2">
      <c r="A23" s="231" t="s">
        <v>165</v>
      </c>
      <c r="B23" s="32"/>
      <c r="C23" s="32"/>
      <c r="D23" s="32"/>
      <c r="E23" s="32"/>
      <c r="F23" s="32"/>
      <c r="G23" s="32"/>
      <c r="H23" s="32"/>
      <c r="I23" s="32"/>
      <c r="J23" s="32"/>
      <c r="K23" s="32"/>
      <c r="L23" s="32"/>
      <c r="M23" s="32"/>
      <c r="N23" s="32"/>
      <c r="P23" s="26"/>
      <c r="Q23" s="26"/>
    </row>
    <row r="24" spans="1:17" ht="15" customHeight="1" x14ac:dyDescent="0.2">
      <c r="A24" s="43" t="s">
        <v>87</v>
      </c>
      <c r="B24" s="32">
        <v>18.475000000000001</v>
      </c>
      <c r="C24" s="32">
        <v>38.944000000000003</v>
      </c>
      <c r="D24" s="32">
        <v>52.542999999999999</v>
      </c>
      <c r="E24" s="32">
        <v>62.746000000000002</v>
      </c>
      <c r="F24" s="32">
        <v>70.201999999999998</v>
      </c>
      <c r="G24" s="32">
        <v>75.582999999999998</v>
      </c>
      <c r="H24" s="32">
        <v>77.366</v>
      </c>
      <c r="I24" s="32">
        <v>79.161000000000001</v>
      </c>
      <c r="J24" s="32">
        <v>80.981999999999999</v>
      </c>
      <c r="K24" s="32">
        <v>82.837999999999994</v>
      </c>
      <c r="L24" s="32">
        <v>84.734999999999999</v>
      </c>
      <c r="M24" s="32">
        <v>300.01800000000003</v>
      </c>
      <c r="N24" s="32">
        <v>705.1</v>
      </c>
      <c r="O24" s="74"/>
      <c r="P24" s="26"/>
      <c r="Q24" s="26"/>
    </row>
    <row r="25" spans="1:17" ht="15" customHeight="1" x14ac:dyDescent="0.2">
      <c r="A25" s="43" t="s">
        <v>161</v>
      </c>
      <c r="B25" s="32">
        <v>0.183</v>
      </c>
      <c r="C25" s="32">
        <v>1.425</v>
      </c>
      <c r="D25" s="32">
        <v>3.173</v>
      </c>
      <c r="E25" s="32">
        <v>5.4480000000000004</v>
      </c>
      <c r="F25" s="32">
        <v>8.2639999999999993</v>
      </c>
      <c r="G25" s="32">
        <v>11.343</v>
      </c>
      <c r="H25" s="32">
        <v>14.654999999999999</v>
      </c>
      <c r="I25" s="32">
        <v>18.213999999999999</v>
      </c>
      <c r="J25" s="32">
        <v>21.934000000000001</v>
      </c>
      <c r="K25" s="32">
        <v>25.9</v>
      </c>
      <c r="L25" s="32">
        <v>30.103999999999999</v>
      </c>
      <c r="M25" s="32">
        <v>29.652999999999999</v>
      </c>
      <c r="N25" s="32">
        <v>140.45999999999998</v>
      </c>
      <c r="P25" s="26"/>
      <c r="Q25" s="26"/>
    </row>
    <row r="26" spans="1:17" ht="15" customHeight="1" x14ac:dyDescent="0.2">
      <c r="A26" s="43"/>
      <c r="B26" s="32"/>
      <c r="C26" s="32"/>
      <c r="D26" s="32"/>
      <c r="E26" s="32"/>
      <c r="F26" s="32"/>
      <c r="G26" s="32"/>
      <c r="H26" s="32"/>
      <c r="I26" s="32"/>
      <c r="J26" s="32"/>
      <c r="K26" s="32"/>
      <c r="L26" s="32"/>
      <c r="M26" s="32"/>
      <c r="N26" s="32"/>
      <c r="P26" s="26"/>
      <c r="Q26" s="26"/>
    </row>
    <row r="27" spans="1:17" ht="15" customHeight="1" x14ac:dyDescent="0.25">
      <c r="A27" s="238" t="s">
        <v>18</v>
      </c>
      <c r="B27" s="32"/>
      <c r="C27" s="32"/>
      <c r="D27" s="32"/>
      <c r="E27" s="32"/>
      <c r="F27" s="32"/>
      <c r="G27" s="32"/>
      <c r="H27" s="32"/>
      <c r="I27" s="32"/>
      <c r="J27" s="32"/>
      <c r="K27" s="32"/>
      <c r="L27" s="32"/>
      <c r="M27" s="32"/>
      <c r="N27" s="32"/>
      <c r="P27" s="26"/>
      <c r="Q27" s="26"/>
    </row>
    <row r="28" spans="1:17" ht="15" customHeight="1" x14ac:dyDescent="0.2">
      <c r="A28" s="101" t="s">
        <v>164</v>
      </c>
      <c r="B28" s="32">
        <v>813.72699999999998</v>
      </c>
      <c r="C28" s="32">
        <v>779.48800000000006</v>
      </c>
      <c r="D28" s="32">
        <v>861.83399999999995</v>
      </c>
      <c r="E28" s="32">
        <v>695.21900000000005</v>
      </c>
      <c r="F28" s="32">
        <v>768.80600000000004</v>
      </c>
      <c r="G28" s="32">
        <v>737.31200000000001</v>
      </c>
      <c r="H28" s="32">
        <v>768.971</v>
      </c>
      <c r="I28" s="32">
        <v>996.37099999999998</v>
      </c>
      <c r="J28" s="32">
        <v>914.74900000000002</v>
      </c>
      <c r="K28" s="32">
        <v>759.96199999999999</v>
      </c>
      <c r="L28" s="32">
        <v>971.05100000000004</v>
      </c>
      <c r="M28" s="32">
        <v>3842.6590000000001</v>
      </c>
      <c r="N28" s="32">
        <v>8253.7630000000008</v>
      </c>
      <c r="P28" s="26"/>
      <c r="Q28" s="26"/>
    </row>
    <row r="29" spans="1:17" ht="15" customHeight="1" x14ac:dyDescent="0.2">
      <c r="A29" s="232" t="s">
        <v>236</v>
      </c>
      <c r="B29" s="233">
        <v>1038.9760000000001</v>
      </c>
      <c r="C29" s="233">
        <v>1107.7149999999999</v>
      </c>
      <c r="D29" s="233">
        <v>1217.8240000000001</v>
      </c>
      <c r="E29" s="233">
        <v>1324.4960000000001</v>
      </c>
      <c r="F29" s="233">
        <v>1431.836</v>
      </c>
      <c r="G29" s="233">
        <v>1548.383</v>
      </c>
      <c r="H29" s="233">
        <v>1670.4469999999999</v>
      </c>
      <c r="I29" s="233">
        <v>1784.364</v>
      </c>
      <c r="J29" s="233">
        <v>1903.751</v>
      </c>
      <c r="K29" s="233">
        <v>2019.0719999999999</v>
      </c>
      <c r="L29" s="233">
        <v>2144.3359999999998</v>
      </c>
      <c r="M29" s="233">
        <v>6630.2539999999999</v>
      </c>
      <c r="N29" s="233">
        <v>16152.224</v>
      </c>
      <c r="P29" s="26"/>
      <c r="Q29" s="26"/>
    </row>
    <row r="30" spans="1:17" ht="15" customHeight="1" x14ac:dyDescent="0.2">
      <c r="P30" s="26"/>
      <c r="Q30" s="26"/>
    </row>
    <row r="31" spans="1:17" x14ac:dyDescent="0.2">
      <c r="A31" s="264" t="s">
        <v>27</v>
      </c>
      <c r="B31" s="264"/>
      <c r="C31" s="264"/>
    </row>
    <row r="34" spans="2:16" x14ac:dyDescent="0.2">
      <c r="B34" s="74"/>
      <c r="C34" s="74"/>
      <c r="D34" s="74"/>
      <c r="E34" s="74"/>
      <c r="F34" s="74"/>
      <c r="G34" s="74"/>
      <c r="H34" s="74"/>
      <c r="I34" s="74"/>
      <c r="J34" s="74"/>
      <c r="K34" s="74"/>
      <c r="L34" s="74"/>
      <c r="M34" s="75"/>
      <c r="N34" s="75"/>
    </row>
    <row r="35" spans="2:16" x14ac:dyDescent="0.2">
      <c r="B35" s="74"/>
      <c r="C35" s="74"/>
      <c r="D35" s="74"/>
      <c r="E35" s="74"/>
      <c r="F35" s="74"/>
      <c r="G35" s="74"/>
      <c r="H35" s="74"/>
      <c r="I35" s="74"/>
      <c r="J35" s="74"/>
      <c r="K35" s="74"/>
      <c r="L35" s="74"/>
      <c r="M35" s="75"/>
      <c r="N35" s="75"/>
    </row>
    <row r="38" spans="2:16" x14ac:dyDescent="0.2">
      <c r="B38" s="74"/>
      <c r="C38" s="74"/>
      <c r="D38" s="74"/>
      <c r="E38" s="74"/>
      <c r="F38" s="74"/>
      <c r="G38" s="74"/>
      <c r="H38" s="74"/>
      <c r="I38" s="74"/>
      <c r="J38" s="74"/>
      <c r="K38" s="74"/>
      <c r="L38" s="74"/>
      <c r="M38" s="75"/>
      <c r="N38" s="75"/>
      <c r="O38" s="85"/>
      <c r="P38" s="85"/>
    </row>
    <row r="39" spans="2:16" x14ac:dyDescent="0.2">
      <c r="B39" s="74"/>
      <c r="C39" s="74"/>
      <c r="D39" s="74"/>
      <c r="E39" s="74"/>
      <c r="F39" s="74"/>
      <c r="G39" s="74"/>
      <c r="H39" s="74"/>
      <c r="I39" s="74"/>
      <c r="J39" s="74"/>
      <c r="K39" s="74"/>
      <c r="L39" s="74"/>
      <c r="M39" s="75"/>
      <c r="N39" s="75"/>
    </row>
    <row r="42" spans="2:16" x14ac:dyDescent="0.2">
      <c r="B42" s="74"/>
      <c r="C42" s="74"/>
      <c r="D42" s="74"/>
      <c r="E42" s="74"/>
      <c r="F42" s="74"/>
      <c r="G42" s="74"/>
      <c r="H42" s="74"/>
      <c r="I42" s="74"/>
      <c r="J42" s="74"/>
      <c r="K42" s="74"/>
      <c r="L42" s="74"/>
      <c r="M42" s="75"/>
      <c r="N42" s="75"/>
    </row>
    <row r="43" spans="2:16" x14ac:dyDescent="0.2">
      <c r="B43" s="74"/>
      <c r="C43" s="74"/>
      <c r="D43" s="74"/>
      <c r="E43" s="74"/>
      <c r="F43" s="74"/>
      <c r="G43" s="74"/>
      <c r="H43" s="74"/>
      <c r="I43" s="74"/>
      <c r="J43" s="74"/>
      <c r="K43" s="74"/>
      <c r="L43" s="74"/>
      <c r="M43" s="75"/>
      <c r="N43" s="75"/>
    </row>
    <row r="46" spans="2:16" x14ac:dyDescent="0.2">
      <c r="B46" s="74"/>
      <c r="C46" s="74"/>
      <c r="D46" s="74"/>
      <c r="E46" s="74"/>
      <c r="F46" s="74"/>
      <c r="G46" s="74"/>
      <c r="H46" s="74"/>
      <c r="I46" s="74"/>
      <c r="J46" s="74"/>
      <c r="K46" s="74"/>
      <c r="L46" s="74"/>
      <c r="M46" s="75"/>
      <c r="N46" s="75"/>
    </row>
    <row r="47" spans="2:16" x14ac:dyDescent="0.2">
      <c r="B47" s="74"/>
      <c r="C47" s="74"/>
      <c r="D47" s="74"/>
      <c r="E47" s="74"/>
      <c r="F47" s="74"/>
      <c r="G47" s="74"/>
      <c r="H47" s="74"/>
      <c r="I47" s="74"/>
      <c r="J47" s="74"/>
      <c r="K47" s="74"/>
      <c r="L47" s="74"/>
      <c r="M47" s="75"/>
      <c r="N47" s="75"/>
    </row>
  </sheetData>
  <mergeCells count="4">
    <mergeCell ref="A31:C31"/>
    <mergeCell ref="A5:H5"/>
    <mergeCell ref="A8:N8"/>
    <mergeCell ref="M9:N9"/>
  </mergeCells>
  <hyperlinks>
    <hyperlink ref="A31" location="Contents!A1" display="Back to Table of Contents" xr:uid="{2CE0E8D9-20F5-46D7-AAF2-E84D35C656DB}"/>
    <hyperlink ref="A2" r:id="rId1" xr:uid="{25BEEA0A-EDD1-8C44-8544-0EB5049745C2}"/>
  </hyperlinks>
  <pageMargins left="0.75" right="0.75" top="0.5" bottom="0.5" header="0.5" footer="0.5"/>
  <pageSetup scale="57" orientation="portrait" r:id="rId2"/>
  <headerFooter alignWithMargins="0"/>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C6BF30-E31D-433E-A575-D4A5CE1C618E}">
  <sheetPr codeName="Sheet15"/>
  <dimension ref="A1:N24"/>
  <sheetViews>
    <sheetView zoomScaleNormal="100" workbookViewId="0"/>
  </sheetViews>
  <sheetFormatPr defaultColWidth="12.7109375" defaultRowHeight="15" customHeight="1" x14ac:dyDescent="0.2"/>
  <cols>
    <col min="1" max="1" width="48.7109375" style="21" customWidth="1"/>
    <col min="2" max="14" width="7.140625" style="21" customWidth="1"/>
    <col min="15" max="15" width="5.42578125" style="21" customWidth="1"/>
    <col min="16" max="16384" width="12.7109375" style="21"/>
  </cols>
  <sheetData>
    <row r="1" spans="1:14" ht="14.25" x14ac:dyDescent="0.2">
      <c r="A1" s="1" t="s">
        <v>98</v>
      </c>
    </row>
    <row r="2" spans="1:14" ht="14.25" x14ac:dyDescent="0.2">
      <c r="A2" s="241" t="s">
        <v>0</v>
      </c>
    </row>
    <row r="5" spans="1:14" ht="30" customHeight="1" x14ac:dyDescent="0.25">
      <c r="A5" s="278" t="s">
        <v>204</v>
      </c>
      <c r="B5" s="278"/>
      <c r="C5" s="278"/>
      <c r="D5" s="278"/>
      <c r="E5" s="278"/>
      <c r="F5" s="278"/>
      <c r="G5" s="278"/>
      <c r="H5" s="278"/>
      <c r="I5" s="278"/>
      <c r="J5" s="278"/>
      <c r="K5" s="278"/>
      <c r="L5" s="278"/>
      <c r="M5" s="278"/>
      <c r="N5" s="278"/>
    </row>
    <row r="6" spans="1:14" x14ac:dyDescent="0.25">
      <c r="A6" s="54" t="s">
        <v>58</v>
      </c>
      <c r="B6" s="55"/>
      <c r="C6" s="55"/>
      <c r="D6" s="56"/>
      <c r="E6" s="56"/>
      <c r="F6" s="56"/>
      <c r="G6" s="56"/>
      <c r="H6" s="56"/>
      <c r="I6" s="56"/>
      <c r="J6" s="56"/>
      <c r="K6" s="56"/>
      <c r="L6" s="56"/>
      <c r="M6" s="56"/>
      <c r="N6" s="56"/>
    </row>
    <row r="7" spans="1:14" ht="15" customHeight="1" x14ac:dyDescent="0.25">
      <c r="A7" s="20"/>
      <c r="B7" s="57"/>
      <c r="C7" s="57"/>
      <c r="D7" s="58"/>
      <c r="E7" s="58"/>
      <c r="F7" s="58"/>
      <c r="G7" s="58"/>
      <c r="H7" s="58"/>
      <c r="I7" s="58"/>
      <c r="J7" s="58"/>
      <c r="K7" s="58"/>
      <c r="L7" s="58"/>
      <c r="M7" s="58"/>
      <c r="N7" s="58"/>
    </row>
    <row r="8" spans="1:14" ht="15" customHeight="1" x14ac:dyDescent="0.25">
      <c r="A8" s="20"/>
      <c r="B8" s="57"/>
      <c r="C8" s="57"/>
      <c r="D8" s="58"/>
      <c r="E8" s="58"/>
      <c r="F8" s="58"/>
      <c r="G8" s="58"/>
      <c r="H8" s="58"/>
      <c r="I8" s="58"/>
      <c r="J8" s="58"/>
      <c r="K8" s="58"/>
      <c r="L8" s="58"/>
      <c r="M8" s="295" t="s">
        <v>2</v>
      </c>
      <c r="N8" s="295"/>
    </row>
    <row r="9" spans="1:14" ht="28.5" x14ac:dyDescent="0.2">
      <c r="A9" s="90"/>
      <c r="B9" s="23">
        <v>2026</v>
      </c>
      <c r="C9" s="23">
        <v>2027</v>
      </c>
      <c r="D9" s="23">
        <v>2028</v>
      </c>
      <c r="E9" s="23">
        <v>2029</v>
      </c>
      <c r="F9" s="23">
        <v>2030</v>
      </c>
      <c r="G9" s="23">
        <v>2031</v>
      </c>
      <c r="H9" s="23">
        <v>2032</v>
      </c>
      <c r="I9" s="23">
        <v>2033</v>
      </c>
      <c r="J9" s="23">
        <v>2034</v>
      </c>
      <c r="K9" s="23">
        <v>2035</v>
      </c>
      <c r="L9" s="23">
        <v>2036</v>
      </c>
      <c r="M9" s="12" t="s">
        <v>4</v>
      </c>
      <c r="N9" s="12" t="s">
        <v>5</v>
      </c>
    </row>
    <row r="10" spans="1:14" ht="14.25" x14ac:dyDescent="0.2">
      <c r="A10" s="31" t="s">
        <v>233</v>
      </c>
      <c r="B10" s="59"/>
      <c r="C10" s="59"/>
      <c r="D10" s="59"/>
      <c r="E10" s="59"/>
      <c r="F10" s="59"/>
      <c r="G10" s="59"/>
      <c r="H10" s="59"/>
      <c r="I10" s="59"/>
      <c r="J10" s="59"/>
      <c r="K10" s="59"/>
      <c r="L10" s="59"/>
      <c r="M10" s="59"/>
      <c r="N10" s="59"/>
    </row>
    <row r="11" spans="1:14" ht="14.25" x14ac:dyDescent="0.2">
      <c r="A11" s="33" t="s">
        <v>31</v>
      </c>
      <c r="B11" s="32">
        <v>-24.832000000000001</v>
      </c>
      <c r="C11" s="32">
        <v>-26.314</v>
      </c>
      <c r="D11" s="32">
        <v>-29.606999999999999</v>
      </c>
      <c r="E11" s="32">
        <v>-28.42</v>
      </c>
      <c r="F11" s="32">
        <v>-31.891999999999999</v>
      </c>
      <c r="G11" s="32">
        <v>-33.924999999999997</v>
      </c>
      <c r="H11" s="32">
        <v>-36.162999999999997</v>
      </c>
      <c r="I11" s="32">
        <v>-16.91</v>
      </c>
      <c r="J11" s="32">
        <v>0</v>
      </c>
      <c r="K11" s="32">
        <v>0</v>
      </c>
      <c r="L11" s="32">
        <v>0</v>
      </c>
      <c r="M11" s="32">
        <v>-150.15799999999999</v>
      </c>
      <c r="N11" s="32">
        <v>-203.23099999999999</v>
      </c>
    </row>
    <row r="12" spans="1:14" ht="14.25" x14ac:dyDescent="0.2">
      <c r="A12" s="33" t="s">
        <v>14</v>
      </c>
      <c r="B12" s="32">
        <v>-2.42</v>
      </c>
      <c r="C12" s="32">
        <v>-5.64</v>
      </c>
      <c r="D12" s="32">
        <v>-4.0830000000000002</v>
      </c>
      <c r="E12" s="32">
        <v>-3.2519999999999998</v>
      </c>
      <c r="F12" s="32">
        <v>-3.0760000000000001</v>
      </c>
      <c r="G12" s="32">
        <v>-3.1429999999999998</v>
      </c>
      <c r="H12" s="32">
        <v>-1.5349999999999999</v>
      </c>
      <c r="I12" s="32">
        <v>1.4E-2</v>
      </c>
      <c r="J12" s="32">
        <v>0</v>
      </c>
      <c r="K12" s="32">
        <v>0</v>
      </c>
      <c r="L12" s="32">
        <v>0</v>
      </c>
      <c r="M12" s="32">
        <v>-19.193999999999999</v>
      </c>
      <c r="N12" s="32">
        <v>-20.715</v>
      </c>
    </row>
    <row r="13" spans="1:14" ht="14.25" x14ac:dyDescent="0.2">
      <c r="A13" s="33" t="s">
        <v>47</v>
      </c>
      <c r="B13" s="68">
        <v>-0.17399999999999999</v>
      </c>
      <c r="C13" s="68">
        <v>2.7E-2</v>
      </c>
      <c r="D13" s="68">
        <v>0.52700000000000002</v>
      </c>
      <c r="E13" s="68">
        <v>0.36499999999999999</v>
      </c>
      <c r="F13" s="68">
        <v>-0.115</v>
      </c>
      <c r="G13" s="68">
        <v>0.56699999999999995</v>
      </c>
      <c r="H13" s="68">
        <v>1.6679999999999999</v>
      </c>
      <c r="I13" s="68">
        <v>1.411</v>
      </c>
      <c r="J13" s="68">
        <v>0</v>
      </c>
      <c r="K13" s="68">
        <v>0</v>
      </c>
      <c r="L13" s="68">
        <v>0</v>
      </c>
      <c r="M13" s="68">
        <v>1.371</v>
      </c>
      <c r="N13" s="68">
        <v>4.4499999999999993</v>
      </c>
    </row>
    <row r="14" spans="1:14" s="58" customFormat="1" ht="15" customHeight="1" x14ac:dyDescent="0.25">
      <c r="A14" s="234" t="s">
        <v>175</v>
      </c>
      <c r="B14" s="169">
        <v>-27.425999999999998</v>
      </c>
      <c r="C14" s="169">
        <v>-31.927</v>
      </c>
      <c r="D14" s="169">
        <v>-33.162999999999997</v>
      </c>
      <c r="E14" s="169">
        <v>-31.306999999999999</v>
      </c>
      <c r="F14" s="169">
        <v>-35.082999999999998</v>
      </c>
      <c r="G14" s="169">
        <v>-36.500999999999998</v>
      </c>
      <c r="H14" s="169">
        <v>-36.03</v>
      </c>
      <c r="I14" s="169">
        <v>-15.484999999999999</v>
      </c>
      <c r="J14" s="169">
        <v>0</v>
      </c>
      <c r="K14" s="169">
        <v>0</v>
      </c>
      <c r="L14" s="169">
        <v>0</v>
      </c>
      <c r="M14" s="169">
        <v>-167.98099999999997</v>
      </c>
      <c r="N14" s="169">
        <v>-219.49600000000001</v>
      </c>
    </row>
    <row r="15" spans="1:14" ht="14.25" x14ac:dyDescent="0.2">
      <c r="A15" s="31"/>
      <c r="B15" s="61"/>
      <c r="C15" s="59"/>
      <c r="D15" s="59"/>
      <c r="E15" s="59"/>
      <c r="F15" s="59"/>
      <c r="G15" s="59"/>
      <c r="H15" s="59"/>
      <c r="I15" s="59"/>
      <c r="J15" s="59"/>
      <c r="K15" s="59"/>
      <c r="L15" s="59"/>
      <c r="M15" s="61"/>
      <c r="N15" s="61"/>
    </row>
    <row r="16" spans="1:14" ht="14.25" x14ac:dyDescent="0.2">
      <c r="A16" s="31" t="s">
        <v>234</v>
      </c>
      <c r="B16" s="61"/>
      <c r="C16" s="59"/>
      <c r="D16" s="59"/>
      <c r="E16" s="59"/>
      <c r="F16" s="59"/>
      <c r="G16" s="59"/>
      <c r="H16" s="59"/>
      <c r="I16" s="59"/>
      <c r="J16" s="59"/>
      <c r="K16" s="59"/>
      <c r="L16" s="59"/>
      <c r="M16" s="61"/>
      <c r="N16" s="61"/>
    </row>
    <row r="17" spans="1:14" ht="14.25" x14ac:dyDescent="0.2">
      <c r="A17" s="33" t="s">
        <v>31</v>
      </c>
      <c r="B17" s="32">
        <v>-24.827999999999999</v>
      </c>
      <c r="C17" s="32">
        <v>-26.312999999999999</v>
      </c>
      <c r="D17" s="32">
        <v>-29.606000000000002</v>
      </c>
      <c r="E17" s="32">
        <v>-28.419</v>
      </c>
      <c r="F17" s="32">
        <v>-31.890999999999998</v>
      </c>
      <c r="G17" s="32">
        <v>-33.923999999999999</v>
      </c>
      <c r="H17" s="32">
        <v>-36.159999999999997</v>
      </c>
      <c r="I17" s="32">
        <v>-16.934000000000001</v>
      </c>
      <c r="J17" s="32">
        <v>-1.2E-2</v>
      </c>
      <c r="K17" s="32">
        <v>-4.0000000000000001E-3</v>
      </c>
      <c r="L17" s="32">
        <v>0</v>
      </c>
      <c r="M17" s="32">
        <v>-150.15299999999999</v>
      </c>
      <c r="N17" s="32">
        <v>-203.26300000000001</v>
      </c>
    </row>
    <row r="18" spans="1:14" ht="14.25" x14ac:dyDescent="0.2">
      <c r="A18" s="33" t="s">
        <v>14</v>
      </c>
      <c r="B18" s="32">
        <v>-2.42</v>
      </c>
      <c r="C18" s="32">
        <v>-5.6390000000000002</v>
      </c>
      <c r="D18" s="32">
        <v>-4.0830000000000002</v>
      </c>
      <c r="E18" s="32">
        <v>-3.2519999999999998</v>
      </c>
      <c r="F18" s="32">
        <v>-3.0760000000000001</v>
      </c>
      <c r="G18" s="32">
        <v>-3.1429999999999998</v>
      </c>
      <c r="H18" s="32">
        <v>-1.5489999999999999</v>
      </c>
      <c r="I18" s="32">
        <v>-1E-3</v>
      </c>
      <c r="J18" s="32">
        <v>0</v>
      </c>
      <c r="K18" s="32">
        <v>0</v>
      </c>
      <c r="L18" s="32">
        <v>0</v>
      </c>
      <c r="M18" s="32">
        <v>-19.193000000000001</v>
      </c>
      <c r="N18" s="32">
        <v>-20.742999999999999</v>
      </c>
    </row>
    <row r="19" spans="1:14" ht="14.25" x14ac:dyDescent="0.2">
      <c r="A19" s="33" t="s">
        <v>47</v>
      </c>
      <c r="B19" s="68">
        <v>0.57799999999999996</v>
      </c>
      <c r="C19" s="68">
        <v>0.502</v>
      </c>
      <c r="D19" s="68">
        <v>0.57599999999999996</v>
      </c>
      <c r="E19" s="68">
        <v>0.56699999999999995</v>
      </c>
      <c r="F19" s="68">
        <v>0.78700000000000003</v>
      </c>
      <c r="G19" s="68">
        <v>0.873</v>
      </c>
      <c r="H19" s="68">
        <v>0.48399999999999999</v>
      </c>
      <c r="I19" s="68">
        <v>-0.32600000000000001</v>
      </c>
      <c r="J19" s="68">
        <v>-0.499</v>
      </c>
      <c r="K19" s="68">
        <v>-7.2999999999999995E-2</v>
      </c>
      <c r="L19" s="68">
        <v>-4.4999999999999998E-2</v>
      </c>
      <c r="M19" s="68">
        <v>3.3049999999999997</v>
      </c>
      <c r="N19" s="68">
        <v>2.8459999999999996</v>
      </c>
    </row>
    <row r="20" spans="1:14" s="58" customFormat="1" ht="15" customHeight="1" x14ac:dyDescent="0.25">
      <c r="A20" s="235" t="s">
        <v>122</v>
      </c>
      <c r="B20" s="236">
        <v>-26.67</v>
      </c>
      <c r="C20" s="236">
        <v>-31.45</v>
      </c>
      <c r="D20" s="236">
        <v>-33.113</v>
      </c>
      <c r="E20" s="236">
        <v>-31.103999999999999</v>
      </c>
      <c r="F20" s="236">
        <v>-34.18</v>
      </c>
      <c r="G20" s="236">
        <v>-36.194000000000003</v>
      </c>
      <c r="H20" s="236">
        <v>-37.225000000000001</v>
      </c>
      <c r="I20" s="236">
        <v>-17.260999999999999</v>
      </c>
      <c r="J20" s="236">
        <v>-0.51100000000000001</v>
      </c>
      <c r="K20" s="236">
        <v>-7.6999999999999999E-2</v>
      </c>
      <c r="L20" s="236">
        <v>-4.4999999999999998E-2</v>
      </c>
      <c r="M20" s="236">
        <v>-166.041</v>
      </c>
      <c r="N20" s="236">
        <v>-221.16</v>
      </c>
    </row>
    <row r="21" spans="1:14" ht="14.25" x14ac:dyDescent="0.2"/>
    <row r="22" spans="1:14" ht="14.25" x14ac:dyDescent="0.2">
      <c r="A22" s="248" t="s">
        <v>27</v>
      </c>
    </row>
    <row r="24" spans="1:14" ht="15" customHeight="1" x14ac:dyDescent="0.2">
      <c r="N24" s="102"/>
    </row>
  </sheetData>
  <mergeCells count="2">
    <mergeCell ref="A5:N5"/>
    <mergeCell ref="M8:N8"/>
  </mergeCells>
  <hyperlinks>
    <hyperlink ref="A22" location="Contents!A1" display="Back to Table of Contents" xr:uid="{E2BB2404-DB0D-40BB-9FF9-E7760FFFA5F8}"/>
    <hyperlink ref="A2" r:id="rId1" xr:uid="{38E82951-EBED-0048-8F6A-47F3CE6D33F0}"/>
  </hyperlinks>
  <pageMargins left="0.7" right="0.7" top="0.75" bottom="0.75" header="0.3" footer="0.3"/>
  <pageSetup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F10E67-1C87-4109-B625-B4C1F9006D9C}">
  <sheetPr codeName="Sheet16"/>
  <dimension ref="A1:M122"/>
  <sheetViews>
    <sheetView zoomScaleNormal="100" workbookViewId="0"/>
  </sheetViews>
  <sheetFormatPr defaultColWidth="8.85546875" defaultRowHeight="14.25" x14ac:dyDescent="0.2"/>
  <cols>
    <col min="1" max="1" width="60.28515625" style="240" customWidth="1"/>
    <col min="2" max="11" width="8.140625" style="240" customWidth="1"/>
    <col min="12" max="16384" width="8.85546875" style="240"/>
  </cols>
  <sheetData>
    <row r="1" spans="1:13" x14ac:dyDescent="0.2">
      <c r="A1" s="1" t="s">
        <v>98</v>
      </c>
      <c r="B1" s="167"/>
      <c r="C1" s="167"/>
      <c r="D1" s="167"/>
      <c r="E1" s="167"/>
      <c r="F1" s="167"/>
      <c r="G1" s="167"/>
      <c r="H1" s="167"/>
      <c r="I1" s="167"/>
      <c r="J1" s="167"/>
      <c r="K1" s="167"/>
      <c r="L1" s="167"/>
      <c r="M1" s="167"/>
    </row>
    <row r="2" spans="1:13" x14ac:dyDescent="0.2">
      <c r="A2" s="241" t="s">
        <v>0</v>
      </c>
      <c r="B2" s="168"/>
      <c r="C2" s="168"/>
      <c r="D2" s="168"/>
      <c r="E2" s="168"/>
      <c r="F2" s="168"/>
      <c r="G2" s="168"/>
      <c r="H2" s="168"/>
      <c r="I2" s="168"/>
      <c r="J2" s="168"/>
      <c r="K2" s="168"/>
      <c r="L2" s="168"/>
      <c r="M2" s="168"/>
    </row>
    <row r="3" spans="1:13" x14ac:dyDescent="0.2">
      <c r="A3" s="241"/>
      <c r="B3" s="168"/>
      <c r="C3" s="168"/>
      <c r="D3" s="168"/>
      <c r="E3" s="168"/>
      <c r="F3" s="168"/>
      <c r="G3" s="168"/>
      <c r="H3" s="168"/>
      <c r="I3" s="168"/>
      <c r="J3" s="168"/>
      <c r="K3" s="168"/>
      <c r="L3" s="168"/>
      <c r="M3" s="168"/>
    </row>
    <row r="4" spans="1:13" x14ac:dyDescent="0.2">
      <c r="I4" s="37"/>
      <c r="J4" s="37"/>
      <c r="K4" s="37"/>
      <c r="L4" s="83"/>
      <c r="M4" s="83"/>
    </row>
    <row r="5" spans="1:13" ht="30" customHeight="1" x14ac:dyDescent="0.25">
      <c r="A5" s="292" t="s">
        <v>262</v>
      </c>
      <c r="B5" s="293"/>
      <c r="C5" s="293"/>
      <c r="D5" s="293"/>
      <c r="E5" s="293"/>
      <c r="F5" s="293"/>
      <c r="G5" s="293"/>
      <c r="H5" s="293"/>
      <c r="I5" s="37"/>
      <c r="J5" s="37"/>
      <c r="K5" s="37"/>
      <c r="L5" s="83"/>
      <c r="M5" s="83"/>
    </row>
    <row r="6" spans="1:13" x14ac:dyDescent="0.2">
      <c r="A6" s="36" t="s">
        <v>58</v>
      </c>
      <c r="B6" s="36"/>
      <c r="C6" s="36"/>
      <c r="D6" s="36" t="s">
        <v>61</v>
      </c>
      <c r="E6" s="36"/>
      <c r="F6" s="36"/>
      <c r="G6" s="36"/>
      <c r="H6" s="36"/>
      <c r="I6" s="36"/>
      <c r="J6" s="36"/>
      <c r="K6" s="36"/>
      <c r="L6" s="36"/>
      <c r="M6" s="36"/>
    </row>
    <row r="7" spans="1:13" x14ac:dyDescent="0.2">
      <c r="A7" s="18"/>
      <c r="B7" s="19"/>
      <c r="C7" s="79"/>
      <c r="D7" s="19"/>
      <c r="E7" s="19"/>
      <c r="F7" s="19"/>
      <c r="G7" s="19"/>
      <c r="H7" s="19"/>
      <c r="I7" s="19"/>
      <c r="J7" s="19"/>
      <c r="K7" s="19"/>
      <c r="L7" s="288" t="s">
        <v>2</v>
      </c>
      <c r="M7" s="289"/>
    </row>
    <row r="8" spans="1:13" ht="28.5" x14ac:dyDescent="0.2">
      <c r="A8" s="22"/>
      <c r="B8" s="23">
        <v>2026</v>
      </c>
      <c r="C8" s="23">
        <v>2027</v>
      </c>
      <c r="D8" s="23">
        <v>2028</v>
      </c>
      <c r="E8" s="23">
        <v>2029</v>
      </c>
      <c r="F8" s="23">
        <v>2030</v>
      </c>
      <c r="G8" s="23">
        <v>2031</v>
      </c>
      <c r="H8" s="23">
        <v>2032</v>
      </c>
      <c r="I8" s="23">
        <v>2033</v>
      </c>
      <c r="J8" s="23">
        <v>2034</v>
      </c>
      <c r="K8" s="23">
        <v>2035</v>
      </c>
      <c r="L8" s="16" t="s">
        <v>206</v>
      </c>
      <c r="M8" s="16" t="s">
        <v>207</v>
      </c>
    </row>
    <row r="9" spans="1:13" x14ac:dyDescent="0.2">
      <c r="A9" s="59"/>
      <c r="B9" s="112"/>
      <c r="C9" s="112"/>
      <c r="D9" s="112"/>
      <c r="E9" s="112"/>
      <c r="F9" s="112"/>
      <c r="G9" s="112"/>
      <c r="H9" s="112"/>
      <c r="I9" s="112"/>
      <c r="J9" s="112"/>
      <c r="K9" s="112"/>
      <c r="L9" s="112"/>
      <c r="M9" s="112"/>
    </row>
    <row r="10" spans="1:13" x14ac:dyDescent="0.2">
      <c r="A10" s="31" t="s">
        <v>202</v>
      </c>
      <c r="B10" s="32">
        <v>1713.258</v>
      </c>
      <c r="C10" s="32">
        <v>1686.942</v>
      </c>
      <c r="D10" s="32">
        <v>1910.7760000000001</v>
      </c>
      <c r="E10" s="32">
        <v>1938.268</v>
      </c>
      <c r="F10" s="32">
        <v>2139.721</v>
      </c>
      <c r="G10" s="32">
        <v>2232.7860000000001</v>
      </c>
      <c r="H10" s="32">
        <v>2370.5819999999999</v>
      </c>
      <c r="I10" s="32">
        <v>2637.299</v>
      </c>
      <c r="J10" s="32">
        <v>2597.25</v>
      </c>
      <c r="K10" s="32">
        <v>2531.3780000000002</v>
      </c>
      <c r="L10" s="32">
        <v>9388.9650000000001</v>
      </c>
      <c r="M10" s="32">
        <v>21758.260000000002</v>
      </c>
    </row>
    <row r="11" spans="1:13" ht="15" x14ac:dyDescent="0.2">
      <c r="A11" s="31"/>
      <c r="B11" s="296" t="s">
        <v>115</v>
      </c>
      <c r="C11" s="297"/>
      <c r="D11" s="297"/>
      <c r="E11" s="297"/>
      <c r="F11" s="297"/>
      <c r="G11" s="297"/>
      <c r="H11" s="297"/>
      <c r="I11" s="297"/>
      <c r="J11" s="297"/>
      <c r="K11" s="297"/>
      <c r="L11" s="297"/>
      <c r="M11" s="297"/>
    </row>
    <row r="12" spans="1:13" ht="15" x14ac:dyDescent="0.25">
      <c r="A12" s="31" t="s">
        <v>116</v>
      </c>
      <c r="B12" s="169"/>
      <c r="C12" s="169"/>
      <c r="D12" s="169"/>
      <c r="E12" s="169"/>
      <c r="F12" s="169"/>
      <c r="G12" s="169"/>
      <c r="H12" s="169"/>
      <c r="I12" s="169"/>
      <c r="J12" s="169"/>
      <c r="K12" s="169"/>
      <c r="L12" s="169"/>
      <c r="M12" s="169"/>
    </row>
    <row r="13" spans="1:13" x14ac:dyDescent="0.2">
      <c r="A13" s="33" t="s">
        <v>237</v>
      </c>
      <c r="B13" s="175"/>
      <c r="C13" s="175"/>
      <c r="D13" s="175"/>
      <c r="E13" s="175"/>
    </row>
    <row r="14" spans="1:13" x14ac:dyDescent="0.2">
      <c r="A14" s="174" t="s">
        <v>101</v>
      </c>
      <c r="B14" s="32">
        <v>-361.20500000000004</v>
      </c>
      <c r="C14" s="32">
        <v>-479.31099999999998</v>
      </c>
      <c r="D14" s="32">
        <v>-493.322</v>
      </c>
      <c r="E14" s="32">
        <v>-456.87699999999995</v>
      </c>
      <c r="F14" s="32">
        <v>-409.22399999999999</v>
      </c>
      <c r="G14" s="32">
        <v>-398.35499999999996</v>
      </c>
      <c r="H14" s="32">
        <v>-414.29399999999998</v>
      </c>
      <c r="I14" s="32">
        <v>-433.839</v>
      </c>
      <c r="J14" s="32">
        <v>-460.27000000000004</v>
      </c>
      <c r="K14" s="32">
        <v>-479.34799999999996</v>
      </c>
      <c r="L14" s="32">
        <v>-2199.9390000000003</v>
      </c>
      <c r="M14" s="32">
        <v>-4386.0450000000001</v>
      </c>
    </row>
    <row r="15" spans="1:13" x14ac:dyDescent="0.2">
      <c r="A15" s="174" t="s">
        <v>103</v>
      </c>
      <c r="B15" s="32">
        <v>-98.286999999999992</v>
      </c>
      <c r="C15" s="32">
        <v>-91.481999999999999</v>
      </c>
      <c r="D15" s="32">
        <v>-79.38</v>
      </c>
      <c r="E15" s="32">
        <v>-58.658999999999999</v>
      </c>
      <c r="F15" s="32">
        <v>-25.718999999999998</v>
      </c>
      <c r="G15" s="32">
        <v>-2.1080000000000001</v>
      </c>
      <c r="H15" s="32">
        <v>7.2960000000000003</v>
      </c>
      <c r="I15" s="32">
        <v>1.26</v>
      </c>
      <c r="J15" s="32">
        <v>-1.8220000000000001</v>
      </c>
      <c r="K15" s="32">
        <v>-2.7989999999999999</v>
      </c>
      <c r="L15" s="32">
        <v>-353.52699999999999</v>
      </c>
      <c r="M15" s="32">
        <v>-351.7</v>
      </c>
    </row>
    <row r="16" spans="1:13" x14ac:dyDescent="0.2">
      <c r="A16" s="174" t="s">
        <v>104</v>
      </c>
      <c r="B16" s="32">
        <v>0</v>
      </c>
      <c r="C16" s="32">
        <v>1.643</v>
      </c>
      <c r="D16" s="32">
        <v>6.6520000000000001</v>
      </c>
      <c r="E16" s="32">
        <v>6.7389999999999999</v>
      </c>
      <c r="F16" s="32">
        <v>6.8529999999999998</v>
      </c>
      <c r="G16" s="32">
        <v>7.0190000000000001</v>
      </c>
      <c r="H16" s="32">
        <v>7.2050000000000001</v>
      </c>
      <c r="I16" s="32">
        <v>7.3959999999999999</v>
      </c>
      <c r="J16" s="32">
        <v>7.5839999999999996</v>
      </c>
      <c r="K16" s="32">
        <v>7.7750000000000004</v>
      </c>
      <c r="L16" s="32">
        <v>21.887</v>
      </c>
      <c r="M16" s="32">
        <v>58.865999999999993</v>
      </c>
    </row>
    <row r="17" spans="1:13" x14ac:dyDescent="0.2">
      <c r="A17" s="174" t="s">
        <v>47</v>
      </c>
      <c r="B17" s="68">
        <v>-1.0089999999999999</v>
      </c>
      <c r="C17" s="68">
        <v>-13.163</v>
      </c>
      <c r="D17" s="68">
        <v>-15.577999999999999</v>
      </c>
      <c r="E17" s="68">
        <v>-16.773</v>
      </c>
      <c r="F17" s="68">
        <v>-17.100999999999999</v>
      </c>
      <c r="G17" s="68">
        <v>-19.087</v>
      </c>
      <c r="H17" s="68">
        <v>-20.722999999999999</v>
      </c>
      <c r="I17" s="68">
        <v>-22.498000000000001</v>
      </c>
      <c r="J17" s="68">
        <v>-24.44</v>
      </c>
      <c r="K17" s="68">
        <v>-26.614999999999998</v>
      </c>
      <c r="L17" s="68">
        <v>-63.624000000000002</v>
      </c>
      <c r="M17" s="68">
        <v>-176.98699999999999</v>
      </c>
    </row>
    <row r="18" spans="1:13" x14ac:dyDescent="0.2">
      <c r="A18" s="177" t="s">
        <v>238</v>
      </c>
      <c r="B18" s="32">
        <v>-460.50099999999998</v>
      </c>
      <c r="C18" s="32">
        <v>-582.31299999999999</v>
      </c>
      <c r="D18" s="32">
        <v>-581.62800000000004</v>
      </c>
      <c r="E18" s="32">
        <v>-525.57000000000005</v>
      </c>
      <c r="F18" s="32">
        <v>-445.19099999999997</v>
      </c>
      <c r="G18" s="32">
        <v>-412.53100000000001</v>
      </c>
      <c r="H18" s="32">
        <v>-420.51600000000002</v>
      </c>
      <c r="I18" s="32">
        <v>-447.68099999999998</v>
      </c>
      <c r="J18" s="32">
        <v>-478.94799999999998</v>
      </c>
      <c r="K18" s="32">
        <v>-500.98700000000002</v>
      </c>
      <c r="L18" s="32">
        <v>-2595.203</v>
      </c>
      <c r="M18" s="32">
        <v>-4855.866</v>
      </c>
    </row>
    <row r="19" spans="1:13" x14ac:dyDescent="0.2">
      <c r="A19" s="176" t="s">
        <v>140</v>
      </c>
      <c r="B19" s="68">
        <v>-1.4910000000000001</v>
      </c>
      <c r="C19" s="68">
        <v>-1.7090000000000001</v>
      </c>
      <c r="D19" s="68">
        <v>-1.641</v>
      </c>
      <c r="E19" s="68">
        <v>-1.7350000000000001</v>
      </c>
      <c r="F19" s="68">
        <v>-0.90800000000000003</v>
      </c>
      <c r="G19" s="68">
        <v>-0.82299999999999995</v>
      </c>
      <c r="H19" s="68">
        <v>-0.8</v>
      </c>
      <c r="I19" s="68">
        <v>-0.79900000000000004</v>
      </c>
      <c r="J19" s="68">
        <v>-0.81899999999999995</v>
      </c>
      <c r="K19" s="68">
        <v>-0.84499999999999997</v>
      </c>
      <c r="L19" s="68">
        <v>-7.4840000000000009</v>
      </c>
      <c r="M19" s="68">
        <v>-11.570000000000002</v>
      </c>
    </row>
    <row r="20" spans="1:13" s="253" customFormat="1" ht="15" x14ac:dyDescent="0.25">
      <c r="A20" s="179" t="s">
        <v>126</v>
      </c>
      <c r="B20" s="169">
        <v>-461.99200000000002</v>
      </c>
      <c r="C20" s="169">
        <v>-584.02200000000005</v>
      </c>
      <c r="D20" s="169">
        <v>-583.26900000000001</v>
      </c>
      <c r="E20" s="169">
        <v>-527.30499999999995</v>
      </c>
      <c r="F20" s="169">
        <v>-446.09899999999999</v>
      </c>
      <c r="G20" s="169">
        <v>-413.35399999999998</v>
      </c>
      <c r="H20" s="169">
        <v>-421.31599999999997</v>
      </c>
      <c r="I20" s="169">
        <v>-448.48</v>
      </c>
      <c r="J20" s="169">
        <v>-479.767</v>
      </c>
      <c r="K20" s="169">
        <v>-501.83199999999999</v>
      </c>
      <c r="L20" s="169">
        <v>-2602.6870000000004</v>
      </c>
      <c r="M20" s="169">
        <v>-4867.4360000000006</v>
      </c>
    </row>
    <row r="21" spans="1:13" x14ac:dyDescent="0.2">
      <c r="A21" s="31" t="s">
        <v>117</v>
      </c>
      <c r="B21" s="68"/>
      <c r="C21" s="68"/>
      <c r="D21" s="68"/>
      <c r="E21" s="68"/>
      <c r="F21" s="68"/>
      <c r="G21" s="68"/>
      <c r="H21" s="68"/>
      <c r="I21" s="68"/>
      <c r="J21" s="68"/>
      <c r="K21" s="68"/>
      <c r="L21" s="68"/>
      <c r="M21" s="68"/>
    </row>
    <row r="22" spans="1:13" x14ac:dyDescent="0.2">
      <c r="A22" s="33" t="s">
        <v>19</v>
      </c>
      <c r="B22" s="32"/>
      <c r="C22" s="32"/>
      <c r="D22" s="32"/>
      <c r="E22" s="32"/>
      <c r="F22" s="32"/>
      <c r="G22" s="32"/>
      <c r="H22" s="32"/>
      <c r="I22" s="32"/>
      <c r="J22" s="32"/>
      <c r="K22" s="32"/>
      <c r="L22" s="32"/>
      <c r="M22" s="32"/>
    </row>
    <row r="23" spans="1:13" x14ac:dyDescent="0.2">
      <c r="A23" s="60" t="s">
        <v>237</v>
      </c>
      <c r="B23" s="32"/>
      <c r="C23" s="32"/>
      <c r="D23" s="32"/>
      <c r="E23" s="32"/>
      <c r="F23" s="32"/>
      <c r="G23" s="32"/>
      <c r="H23" s="32"/>
      <c r="I23" s="32"/>
      <c r="J23" s="32"/>
      <c r="K23" s="32"/>
      <c r="L23" s="32"/>
      <c r="M23" s="32"/>
    </row>
    <row r="24" spans="1:13" x14ac:dyDescent="0.2">
      <c r="A24" s="170" t="s">
        <v>9</v>
      </c>
      <c r="B24" s="32">
        <v>-18.681000000000001</v>
      </c>
      <c r="C24" s="32">
        <v>-49.966999999999999</v>
      </c>
      <c r="D24" s="32">
        <v>-67.019000000000005</v>
      </c>
      <c r="E24" s="32">
        <v>-98.638000000000005</v>
      </c>
      <c r="F24" s="32">
        <v>-118.398</v>
      </c>
      <c r="G24" s="32">
        <v>-137.80199999999999</v>
      </c>
      <c r="H24" s="32">
        <v>-151.899</v>
      </c>
      <c r="I24" s="32">
        <v>-163.614</v>
      </c>
      <c r="J24" s="32">
        <v>-179.887</v>
      </c>
      <c r="K24" s="32">
        <v>-197.82499999999999</v>
      </c>
      <c r="L24" s="32">
        <v>-352.70299999999997</v>
      </c>
      <c r="M24" s="32">
        <v>-1183.73</v>
      </c>
    </row>
    <row r="25" spans="1:13" x14ac:dyDescent="0.2">
      <c r="A25" s="170" t="s">
        <v>141</v>
      </c>
      <c r="B25" s="32">
        <v>-7.9569999999999999</v>
      </c>
      <c r="C25" s="32">
        <v>-16.042000000000002</v>
      </c>
      <c r="D25" s="32">
        <v>-21.606999999999999</v>
      </c>
      <c r="E25" s="32">
        <v>-21.715</v>
      </c>
      <c r="F25" s="32">
        <v>-21.757999999999999</v>
      </c>
      <c r="G25" s="32">
        <v>-21.574000000000002</v>
      </c>
      <c r="H25" s="32">
        <v>-24.686</v>
      </c>
      <c r="I25" s="32">
        <v>-25.091000000000001</v>
      </c>
      <c r="J25" s="32">
        <v>-25.207000000000001</v>
      </c>
      <c r="K25" s="32">
        <v>-25.324999999999999</v>
      </c>
      <c r="L25" s="32">
        <v>-89.078999999999994</v>
      </c>
      <c r="M25" s="32">
        <v>-210.96199999999999</v>
      </c>
    </row>
    <row r="26" spans="1:13" x14ac:dyDescent="0.2">
      <c r="A26" s="170" t="s">
        <v>142</v>
      </c>
      <c r="B26" s="32">
        <v>2.198</v>
      </c>
      <c r="C26" s="32">
        <v>18.664000000000001</v>
      </c>
      <c r="D26" s="32">
        <v>19.055</v>
      </c>
      <c r="E26" s="32">
        <v>19.969000000000001</v>
      </c>
      <c r="F26" s="32">
        <v>19.952000000000002</v>
      </c>
      <c r="G26" s="32">
        <v>20.777000000000001</v>
      </c>
      <c r="H26" s="32">
        <v>20.777000000000001</v>
      </c>
      <c r="I26" s="32">
        <v>22.51</v>
      </c>
      <c r="J26" s="32">
        <v>22.22</v>
      </c>
      <c r="K26" s="32">
        <v>24.31</v>
      </c>
      <c r="L26" s="32">
        <v>79.837999999999994</v>
      </c>
      <c r="M26" s="32">
        <v>190.43199999999999</v>
      </c>
    </row>
    <row r="27" spans="1:13" x14ac:dyDescent="0.2">
      <c r="A27" s="170" t="s">
        <v>143</v>
      </c>
      <c r="B27" s="32">
        <v>12.707000000000001</v>
      </c>
      <c r="C27" s="32">
        <v>23.413</v>
      </c>
      <c r="D27" s="32">
        <v>32.517000000000003</v>
      </c>
      <c r="E27" s="32">
        <v>33.92</v>
      </c>
      <c r="F27" s="32">
        <v>28.541</v>
      </c>
      <c r="G27" s="32">
        <v>19.443999999999999</v>
      </c>
      <c r="H27" s="32">
        <v>12.282999999999999</v>
      </c>
      <c r="I27" s="32">
        <v>3.8759999999999999</v>
      </c>
      <c r="J27" s="32">
        <v>1.3640000000000001</v>
      </c>
      <c r="K27" s="32">
        <v>-0.95899999999999996</v>
      </c>
      <c r="L27" s="32">
        <v>131.1</v>
      </c>
      <c r="M27" s="32">
        <v>167.10599999999999</v>
      </c>
    </row>
    <row r="28" spans="1:13" x14ac:dyDescent="0.2">
      <c r="A28" s="170" t="s">
        <v>227</v>
      </c>
      <c r="B28" s="32">
        <v>-13.49</v>
      </c>
      <c r="C28" s="32">
        <v>-14.11</v>
      </c>
      <c r="D28" s="32">
        <v>-15.005000000000001</v>
      </c>
      <c r="E28" s="32">
        <v>-15.645</v>
      </c>
      <c r="F28" s="32">
        <v>-16.035</v>
      </c>
      <c r="G28" s="32">
        <v>-16.274999999999999</v>
      </c>
      <c r="H28" s="32">
        <v>-16.515000000000001</v>
      </c>
      <c r="I28" s="32">
        <v>-16.734999999999999</v>
      </c>
      <c r="J28" s="32">
        <v>-16.984999999999999</v>
      </c>
      <c r="K28" s="32">
        <v>-17.151</v>
      </c>
      <c r="L28" s="32">
        <v>-74.290000000000006</v>
      </c>
      <c r="M28" s="32">
        <v>-157.946</v>
      </c>
    </row>
    <row r="29" spans="1:13" x14ac:dyDescent="0.2">
      <c r="A29" s="170" t="s">
        <v>14</v>
      </c>
      <c r="B29" s="32">
        <v>42.265000000000001</v>
      </c>
      <c r="C29" s="32">
        <v>45.941000000000003</v>
      </c>
      <c r="D29" s="32">
        <v>27.321000000000002</v>
      </c>
      <c r="E29" s="32">
        <v>20.222999999999999</v>
      </c>
      <c r="F29" s="32">
        <v>10.474</v>
      </c>
      <c r="G29" s="32">
        <v>4.9160000000000004</v>
      </c>
      <c r="H29" s="32">
        <v>2.867</v>
      </c>
      <c r="I29" s="32">
        <v>1.4470000000000001</v>
      </c>
      <c r="J29" s="32">
        <v>0.72299999999999998</v>
      </c>
      <c r="K29" s="32">
        <v>0.1</v>
      </c>
      <c r="L29" s="32">
        <v>146.22</v>
      </c>
      <c r="M29" s="32">
        <v>156.27699999999999</v>
      </c>
    </row>
    <row r="30" spans="1:13" x14ac:dyDescent="0.2">
      <c r="A30" s="170" t="s">
        <v>32</v>
      </c>
      <c r="B30" s="32">
        <v>-3.13</v>
      </c>
      <c r="C30" s="32">
        <v>-10.265000000000001</v>
      </c>
      <c r="D30" s="32">
        <v>-15.135</v>
      </c>
      <c r="E30" s="32">
        <v>-16.728999999999999</v>
      </c>
      <c r="F30" s="32">
        <v>-15.746</v>
      </c>
      <c r="G30" s="32">
        <v>-14.505000000000001</v>
      </c>
      <c r="H30" s="32">
        <v>-13.786</v>
      </c>
      <c r="I30" s="32">
        <v>-13.744999999999999</v>
      </c>
      <c r="J30" s="32">
        <v>-13.164999999999999</v>
      </c>
      <c r="K30" s="32">
        <v>-13.986000000000001</v>
      </c>
      <c r="L30" s="32">
        <v>-61.01</v>
      </c>
      <c r="M30" s="32">
        <v>-130.19200000000001</v>
      </c>
    </row>
    <row r="31" spans="1:13" x14ac:dyDescent="0.2">
      <c r="A31" s="170" t="s">
        <v>144</v>
      </c>
      <c r="B31" s="32">
        <v>-0.2</v>
      </c>
      <c r="C31" s="32">
        <v>-0.2</v>
      </c>
      <c r="D31" s="32">
        <v>-1.5</v>
      </c>
      <c r="E31" s="32">
        <v>-5.8</v>
      </c>
      <c r="F31" s="32">
        <v>-12.9</v>
      </c>
      <c r="G31" s="32">
        <v>-19.8</v>
      </c>
      <c r="H31" s="32">
        <v>-22.2</v>
      </c>
      <c r="I31" s="32">
        <v>-16</v>
      </c>
      <c r="J31" s="32">
        <v>-6.4</v>
      </c>
      <c r="K31" s="32">
        <v>0</v>
      </c>
      <c r="L31" s="32">
        <v>-20.6</v>
      </c>
      <c r="M31" s="32">
        <v>-85</v>
      </c>
    </row>
    <row r="32" spans="1:13" x14ac:dyDescent="0.2">
      <c r="A32" s="170" t="s">
        <v>145</v>
      </c>
      <c r="B32" s="32">
        <v>-1.02</v>
      </c>
      <c r="C32" s="32">
        <v>-3.5249999999999999</v>
      </c>
      <c r="D32" s="32">
        <v>-8.1170000000000009</v>
      </c>
      <c r="E32" s="32">
        <v>-12.579000000000001</v>
      </c>
      <c r="F32" s="32">
        <v>-14.811999999999999</v>
      </c>
      <c r="G32" s="32">
        <v>-16.495000000000001</v>
      </c>
      <c r="H32" s="32">
        <v>-18.260000000000002</v>
      </c>
      <c r="I32" s="32">
        <v>-1.0680000000000001</v>
      </c>
      <c r="J32" s="32">
        <v>-1.99</v>
      </c>
      <c r="K32" s="32">
        <v>-2.206</v>
      </c>
      <c r="L32" s="32">
        <v>-40.049999999999997</v>
      </c>
      <c r="M32" s="32">
        <v>-80.072000000000003</v>
      </c>
    </row>
    <row r="33" spans="1:13" x14ac:dyDescent="0.2">
      <c r="A33" s="170" t="s">
        <v>49</v>
      </c>
      <c r="B33" s="32">
        <v>1.181</v>
      </c>
      <c r="C33" s="32">
        <v>7.62</v>
      </c>
      <c r="D33" s="32">
        <v>8.8780000000000001</v>
      </c>
      <c r="E33" s="32">
        <v>8.5660000000000007</v>
      </c>
      <c r="F33" s="32">
        <v>8.2309999999999999</v>
      </c>
      <c r="G33" s="32">
        <v>8.2200000000000006</v>
      </c>
      <c r="H33" s="32">
        <v>8.0609999999999999</v>
      </c>
      <c r="I33" s="32">
        <v>7.9509999999999996</v>
      </c>
      <c r="J33" s="32">
        <v>8.0830000000000002</v>
      </c>
      <c r="K33" s="32">
        <v>8.6039999999999992</v>
      </c>
      <c r="L33" s="32">
        <v>34.475999999999999</v>
      </c>
      <c r="M33" s="32">
        <v>75.394999999999996</v>
      </c>
    </row>
    <row r="34" spans="1:13" x14ac:dyDescent="0.2">
      <c r="A34" s="170" t="s">
        <v>146</v>
      </c>
      <c r="B34" s="32">
        <v>1.7390000000000001</v>
      </c>
      <c r="C34" s="32">
        <v>4.9409999999999998</v>
      </c>
      <c r="D34" s="32">
        <v>6.8920000000000003</v>
      </c>
      <c r="E34" s="32">
        <v>7.97</v>
      </c>
      <c r="F34" s="32">
        <v>8.4039999999999999</v>
      </c>
      <c r="G34" s="32">
        <v>7.5949999999999998</v>
      </c>
      <c r="H34" s="32">
        <v>4.3239999999999998</v>
      </c>
      <c r="I34" s="32">
        <v>0.94699999999999995</v>
      </c>
      <c r="J34" s="32">
        <v>-1.0169999999999999</v>
      </c>
      <c r="K34" s="32">
        <v>-2.8479999999999999</v>
      </c>
      <c r="L34" s="32">
        <v>29.946000000000002</v>
      </c>
      <c r="M34" s="32">
        <v>38.947000000000003</v>
      </c>
    </row>
    <row r="35" spans="1:13" x14ac:dyDescent="0.2">
      <c r="A35" s="170" t="s">
        <v>147</v>
      </c>
      <c r="B35" s="32">
        <v>0.39</v>
      </c>
      <c r="C35" s="32">
        <v>1.21</v>
      </c>
      <c r="D35" s="32">
        <v>2.39</v>
      </c>
      <c r="E35" s="32">
        <v>3.07</v>
      </c>
      <c r="F35" s="32">
        <v>3.59</v>
      </c>
      <c r="G35" s="32">
        <v>3.48</v>
      </c>
      <c r="H35" s="32">
        <v>3.47</v>
      </c>
      <c r="I35" s="32">
        <v>3.52</v>
      </c>
      <c r="J35" s="32">
        <v>2.0099999999999998</v>
      </c>
      <c r="K35" s="32">
        <v>0</v>
      </c>
      <c r="L35" s="32">
        <v>10.65</v>
      </c>
      <c r="M35" s="32">
        <v>23.130000000000003</v>
      </c>
    </row>
    <row r="36" spans="1:13" x14ac:dyDescent="0.2">
      <c r="A36" s="170" t="s">
        <v>47</v>
      </c>
      <c r="B36" s="68">
        <v>10.336</v>
      </c>
      <c r="C36" s="68">
        <v>12.448</v>
      </c>
      <c r="D36" s="68">
        <v>5.1619999999999999</v>
      </c>
      <c r="E36" s="68">
        <v>2.2799999999999998</v>
      </c>
      <c r="F36" s="68">
        <v>0.41599999999999998</v>
      </c>
      <c r="G36" s="68">
        <v>-0.104</v>
      </c>
      <c r="H36" s="68">
        <v>0.45500000000000002</v>
      </c>
      <c r="I36" s="68">
        <v>-0.313</v>
      </c>
      <c r="J36" s="68">
        <v>-0.68600000000000005</v>
      </c>
      <c r="K36" s="68">
        <v>-0.94199999999999995</v>
      </c>
      <c r="L36" s="68">
        <v>30.641999999999999</v>
      </c>
      <c r="M36" s="68">
        <v>29.052</v>
      </c>
    </row>
    <row r="37" spans="1:13" x14ac:dyDescent="0.2">
      <c r="A37" s="177" t="s">
        <v>238</v>
      </c>
      <c r="B37" s="32">
        <v>26.338000000000001</v>
      </c>
      <c r="C37" s="32">
        <v>20.128</v>
      </c>
      <c r="D37" s="32">
        <v>-26.167999999999999</v>
      </c>
      <c r="E37" s="32">
        <v>-75.108000000000004</v>
      </c>
      <c r="F37" s="32">
        <v>-120.041</v>
      </c>
      <c r="G37" s="32">
        <v>-162.12299999999999</v>
      </c>
      <c r="H37" s="32">
        <v>-195.10900000000001</v>
      </c>
      <c r="I37" s="32">
        <v>-196.315</v>
      </c>
      <c r="J37" s="32">
        <v>-210.93700000000001</v>
      </c>
      <c r="K37" s="32">
        <v>-228.22800000000001</v>
      </c>
      <c r="L37" s="32">
        <v>-174.851</v>
      </c>
      <c r="M37" s="32">
        <v>-1167.5629999999999</v>
      </c>
    </row>
    <row r="38" spans="1:13" x14ac:dyDescent="0.2">
      <c r="A38" s="176" t="s">
        <v>140</v>
      </c>
      <c r="B38" s="68">
        <v>2.3050000000000002</v>
      </c>
      <c r="C38" s="68">
        <v>0.498</v>
      </c>
      <c r="D38" s="68">
        <v>-1.524</v>
      </c>
      <c r="E38" s="68">
        <v>9.2999999999999999E-2</v>
      </c>
      <c r="F38" s="68">
        <v>-0.16700000000000001</v>
      </c>
      <c r="G38" s="68">
        <v>0.40799999999999997</v>
      </c>
      <c r="H38" s="68">
        <v>0.23300000000000001</v>
      </c>
      <c r="I38" s="68">
        <v>-6.5830000000000002</v>
      </c>
      <c r="J38" s="68">
        <v>3.0000000000000001E-3</v>
      </c>
      <c r="K38" s="68">
        <v>1.4E-2</v>
      </c>
      <c r="L38" s="68">
        <v>1.2050000000000001</v>
      </c>
      <c r="M38" s="68">
        <v>-4.72</v>
      </c>
    </row>
    <row r="39" spans="1:13" x14ac:dyDescent="0.2">
      <c r="A39" s="178" t="s">
        <v>128</v>
      </c>
      <c r="B39" s="32">
        <v>28.642999999999997</v>
      </c>
      <c r="C39" s="32">
        <v>20.626000000000005</v>
      </c>
      <c r="D39" s="32">
        <v>-27.692</v>
      </c>
      <c r="E39" s="32">
        <v>-75.015000000000001</v>
      </c>
      <c r="F39" s="32">
        <v>-120.208</v>
      </c>
      <c r="G39" s="32">
        <v>-161.715</v>
      </c>
      <c r="H39" s="32">
        <v>-194.876</v>
      </c>
      <c r="I39" s="32">
        <v>-202.898</v>
      </c>
      <c r="J39" s="32">
        <v>-210.934</v>
      </c>
      <c r="K39" s="32">
        <v>-228.214</v>
      </c>
      <c r="L39" s="32">
        <v>-173.64599999999999</v>
      </c>
      <c r="M39" s="32">
        <v>-1172.2829999999999</v>
      </c>
    </row>
    <row r="40" spans="1:13" x14ac:dyDescent="0.2">
      <c r="A40" s="33" t="s">
        <v>20</v>
      </c>
      <c r="B40" s="32"/>
      <c r="C40" s="32"/>
      <c r="D40" s="32"/>
      <c r="E40" s="32"/>
      <c r="F40" s="32"/>
      <c r="G40" s="32"/>
      <c r="H40" s="32"/>
      <c r="I40" s="32"/>
      <c r="J40" s="32"/>
      <c r="K40" s="32"/>
      <c r="L40" s="32"/>
      <c r="M40" s="32"/>
    </row>
    <row r="41" spans="1:13" x14ac:dyDescent="0.2">
      <c r="A41" s="60" t="s">
        <v>118</v>
      </c>
      <c r="B41" s="32"/>
      <c r="C41" s="32"/>
      <c r="D41" s="32"/>
      <c r="E41" s="32"/>
      <c r="F41" s="32"/>
      <c r="G41" s="32"/>
      <c r="H41" s="32"/>
      <c r="I41" s="32"/>
      <c r="J41" s="32"/>
      <c r="K41" s="32"/>
      <c r="L41" s="32"/>
      <c r="M41" s="32"/>
    </row>
    <row r="42" spans="1:13" x14ac:dyDescent="0.2">
      <c r="A42" s="170" t="s">
        <v>75</v>
      </c>
      <c r="B42" s="32">
        <v>24.439</v>
      </c>
      <c r="C42" s="32">
        <v>22.931000000000001</v>
      </c>
      <c r="D42" s="32">
        <v>24.589000000000002</v>
      </c>
      <c r="E42" s="32">
        <v>26.600999999999999</v>
      </c>
      <c r="F42" s="32">
        <v>27.51</v>
      </c>
      <c r="G42" s="32">
        <v>28.073</v>
      </c>
      <c r="H42" s="32">
        <v>29.005000000000003</v>
      </c>
      <c r="I42" s="32">
        <v>29.656000000000002</v>
      </c>
      <c r="J42" s="32">
        <v>30.037999999999997</v>
      </c>
      <c r="K42" s="32">
        <v>30.7</v>
      </c>
      <c r="L42" s="32">
        <v>126.07000000000001</v>
      </c>
      <c r="M42" s="32">
        <v>273.54199999999997</v>
      </c>
    </row>
    <row r="43" spans="1:13" x14ac:dyDescent="0.2">
      <c r="A43" s="170" t="s">
        <v>76</v>
      </c>
      <c r="B43" s="68">
        <v>-2.5960000000000001</v>
      </c>
      <c r="C43" s="68">
        <v>-5.4859999999999998</v>
      </c>
      <c r="D43" s="68">
        <v>-7.585</v>
      </c>
      <c r="E43" s="68">
        <v>-9.4870000000000001</v>
      </c>
      <c r="F43" s="68">
        <v>-10.861000000000001</v>
      </c>
      <c r="G43" s="68">
        <v>-11.728999999999999</v>
      </c>
      <c r="H43" s="68">
        <v>-12.336</v>
      </c>
      <c r="I43" s="68">
        <v>-12.829000000000001</v>
      </c>
      <c r="J43" s="68">
        <v>-13.26</v>
      </c>
      <c r="K43" s="68">
        <v>-13.606999999999999</v>
      </c>
      <c r="L43" s="68">
        <v>-36.015000000000001</v>
      </c>
      <c r="M43" s="68">
        <v>-99.775999999999996</v>
      </c>
    </row>
    <row r="44" spans="1:13" x14ac:dyDescent="0.2">
      <c r="A44" s="171" t="s">
        <v>68</v>
      </c>
      <c r="B44" s="32">
        <v>21.843</v>
      </c>
      <c r="C44" s="32">
        <v>17.445</v>
      </c>
      <c r="D44" s="32">
        <v>17.004000000000001</v>
      </c>
      <c r="E44" s="32">
        <v>17.114000000000001</v>
      </c>
      <c r="F44" s="32">
        <v>16.649000000000001</v>
      </c>
      <c r="G44" s="32">
        <v>16.344000000000001</v>
      </c>
      <c r="H44" s="32">
        <v>16.669</v>
      </c>
      <c r="I44" s="32">
        <v>16.827000000000002</v>
      </c>
      <c r="J44" s="32">
        <v>16.777999999999999</v>
      </c>
      <c r="K44" s="32">
        <v>17.093</v>
      </c>
      <c r="L44" s="32">
        <v>90.055000000000007</v>
      </c>
      <c r="M44" s="32">
        <v>173.76599999999999</v>
      </c>
    </row>
    <row r="45" spans="1:13" x14ac:dyDescent="0.2">
      <c r="A45" s="60" t="s">
        <v>119</v>
      </c>
      <c r="B45" s="32"/>
      <c r="C45" s="32"/>
      <c r="D45" s="32"/>
      <c r="E45" s="32"/>
      <c r="F45" s="32"/>
      <c r="G45" s="32"/>
      <c r="H45" s="32"/>
      <c r="I45" s="32"/>
      <c r="J45" s="32"/>
      <c r="K45" s="32"/>
      <c r="L45" s="32"/>
      <c r="M45" s="32"/>
    </row>
    <row r="46" spans="1:13" x14ac:dyDescent="0.2">
      <c r="A46" s="170" t="s">
        <v>75</v>
      </c>
      <c r="B46" s="32">
        <v>-4.2980000000000018</v>
      </c>
      <c r="C46" s="32">
        <v>-15.376999999999995</v>
      </c>
      <c r="D46" s="32">
        <v>-16.738</v>
      </c>
      <c r="E46" s="32">
        <v>-17.728999999999999</v>
      </c>
      <c r="F46" s="32">
        <v>-18.548000000000002</v>
      </c>
      <c r="G46" s="32">
        <v>-18.825000000000003</v>
      </c>
      <c r="H46" s="32">
        <v>-19.619</v>
      </c>
      <c r="I46" s="32">
        <v>-20.691999999999993</v>
      </c>
      <c r="J46" s="32">
        <v>-21.951000000000022</v>
      </c>
      <c r="K46" s="32">
        <v>-22.912000000000006</v>
      </c>
      <c r="L46" s="32">
        <v>-72.69</v>
      </c>
      <c r="M46" s="32">
        <v>-176.68900000000002</v>
      </c>
    </row>
    <row r="47" spans="1:13" x14ac:dyDescent="0.2">
      <c r="A47" s="170" t="s">
        <v>76</v>
      </c>
      <c r="B47" s="68">
        <v>-33.838000000000001</v>
      </c>
      <c r="C47" s="68">
        <v>-65.194000000000003</v>
      </c>
      <c r="D47" s="68">
        <v>-81.227000000000004</v>
      </c>
      <c r="E47" s="68">
        <v>-95.525000000000006</v>
      </c>
      <c r="F47" s="68">
        <v>-106.964</v>
      </c>
      <c r="G47" s="68">
        <v>-114.71</v>
      </c>
      <c r="H47" s="68">
        <v>-120.875</v>
      </c>
      <c r="I47" s="68">
        <v>-125.504</v>
      </c>
      <c r="J47" s="68">
        <v>-129.57499999999999</v>
      </c>
      <c r="K47" s="68">
        <v>-133.196</v>
      </c>
      <c r="L47" s="68">
        <v>-382.74799999999999</v>
      </c>
      <c r="M47" s="68">
        <v>-1006.6080000000001</v>
      </c>
    </row>
    <row r="48" spans="1:13" x14ac:dyDescent="0.2">
      <c r="A48" s="171" t="s">
        <v>69</v>
      </c>
      <c r="B48" s="68">
        <v>-38.136000000000003</v>
      </c>
      <c r="C48" s="68">
        <v>-80.570999999999998</v>
      </c>
      <c r="D48" s="68">
        <v>-97.965000000000003</v>
      </c>
      <c r="E48" s="68">
        <v>-113.254</v>
      </c>
      <c r="F48" s="68">
        <v>-125.512</v>
      </c>
      <c r="G48" s="68">
        <v>-133.535</v>
      </c>
      <c r="H48" s="68">
        <v>-140.494</v>
      </c>
      <c r="I48" s="68">
        <v>-146.196</v>
      </c>
      <c r="J48" s="68">
        <v>-151.52600000000001</v>
      </c>
      <c r="K48" s="68">
        <v>-156.108</v>
      </c>
      <c r="L48" s="68">
        <v>-455.43799999999999</v>
      </c>
      <c r="M48" s="68">
        <v>-1183.297</v>
      </c>
    </row>
    <row r="49" spans="1:13" x14ac:dyDescent="0.2">
      <c r="A49" s="178" t="s">
        <v>120</v>
      </c>
      <c r="B49" s="32">
        <v>-16.292999999999999</v>
      </c>
      <c r="C49" s="32">
        <v>-63.125999999999998</v>
      </c>
      <c r="D49" s="32">
        <v>-80.960999999999999</v>
      </c>
      <c r="E49" s="32">
        <v>-96.14</v>
      </c>
      <c r="F49" s="32">
        <v>-108.863</v>
      </c>
      <c r="G49" s="32">
        <v>-117.191</v>
      </c>
      <c r="H49" s="32">
        <v>-123.825</v>
      </c>
      <c r="I49" s="32">
        <v>-129.369</v>
      </c>
      <c r="J49" s="32">
        <v>-134.74799999999999</v>
      </c>
      <c r="K49" s="32">
        <v>-139.01499999999999</v>
      </c>
      <c r="L49" s="32">
        <v>-365.38299999999998</v>
      </c>
      <c r="M49" s="32">
        <v>-1009.5310000000001</v>
      </c>
    </row>
    <row r="50" spans="1:13" x14ac:dyDescent="0.2">
      <c r="A50" s="33" t="s">
        <v>148</v>
      </c>
      <c r="B50" s="68">
        <v>4.6959999999999997</v>
      </c>
      <c r="C50" s="68">
        <v>27.513999999999999</v>
      </c>
      <c r="D50" s="68">
        <v>47.085000000000001</v>
      </c>
      <c r="E50" s="68">
        <v>64.316000000000003</v>
      </c>
      <c r="F50" s="68">
        <v>78.069000000000003</v>
      </c>
      <c r="G50" s="68">
        <v>87.597999999999999</v>
      </c>
      <c r="H50" s="68">
        <v>95.460999999999999</v>
      </c>
      <c r="I50" s="68">
        <v>103.345</v>
      </c>
      <c r="J50" s="68">
        <v>112.102</v>
      </c>
      <c r="K50" s="68">
        <v>121.622</v>
      </c>
      <c r="L50" s="68">
        <v>221.68</v>
      </c>
      <c r="M50" s="68">
        <v>741.80799999999999</v>
      </c>
    </row>
    <row r="51" spans="1:13" ht="15" x14ac:dyDescent="0.25">
      <c r="A51" s="179" t="s">
        <v>122</v>
      </c>
      <c r="B51" s="172">
        <v>17.045999999999999</v>
      </c>
      <c r="C51" s="172">
        <v>-14.985999999999994</v>
      </c>
      <c r="D51" s="172">
        <v>-61.567999999999991</v>
      </c>
      <c r="E51" s="172">
        <v>-106.839</v>
      </c>
      <c r="F51" s="172">
        <v>-151.00200000000001</v>
      </c>
      <c r="G51" s="172">
        <v>-191.30799999999999</v>
      </c>
      <c r="H51" s="172">
        <v>-223.24</v>
      </c>
      <c r="I51" s="172">
        <v>-228.922</v>
      </c>
      <c r="J51" s="172">
        <v>-233.58</v>
      </c>
      <c r="K51" s="172">
        <v>-245.60699999999997</v>
      </c>
      <c r="L51" s="172">
        <v>-317.34899999999999</v>
      </c>
      <c r="M51" s="172">
        <v>-1440.0059999999999</v>
      </c>
    </row>
    <row r="52" spans="1:13" ht="15" x14ac:dyDescent="0.25">
      <c r="A52" s="173"/>
      <c r="B52" s="172"/>
      <c r="C52" s="172"/>
      <c r="D52" s="172"/>
      <c r="E52" s="172"/>
      <c r="F52" s="172"/>
      <c r="G52" s="172"/>
      <c r="H52" s="172"/>
      <c r="I52" s="172"/>
      <c r="J52" s="172"/>
      <c r="K52" s="172"/>
      <c r="L52" s="172"/>
      <c r="M52" s="172"/>
    </row>
    <row r="53" spans="1:13" ht="15" x14ac:dyDescent="0.25">
      <c r="A53" s="98" t="s">
        <v>123</v>
      </c>
      <c r="B53" s="169">
        <v>479.03800000000001</v>
      </c>
      <c r="C53" s="169">
        <v>569.03600000000006</v>
      </c>
      <c r="D53" s="169">
        <v>521.70100000000002</v>
      </c>
      <c r="E53" s="169">
        <v>420.46599999999995</v>
      </c>
      <c r="F53" s="169">
        <v>295.09699999999998</v>
      </c>
      <c r="G53" s="169">
        <v>222.04599999999999</v>
      </c>
      <c r="H53" s="169">
        <v>198.07599999999996</v>
      </c>
      <c r="I53" s="169">
        <v>219.55800000000002</v>
      </c>
      <c r="J53" s="169">
        <v>246.18699999999998</v>
      </c>
      <c r="K53" s="169">
        <v>256.22500000000002</v>
      </c>
      <c r="L53" s="169">
        <v>2285.3379999999997</v>
      </c>
      <c r="M53" s="169">
        <v>3427.4299999999994</v>
      </c>
    </row>
    <row r="54" spans="1:13" ht="15" x14ac:dyDescent="0.2">
      <c r="A54" s="31"/>
      <c r="B54" s="296" t="s">
        <v>124</v>
      </c>
      <c r="C54" s="297"/>
      <c r="D54" s="297"/>
      <c r="E54" s="297"/>
      <c r="F54" s="297"/>
      <c r="G54" s="297"/>
      <c r="H54" s="297"/>
      <c r="I54" s="297"/>
      <c r="J54" s="297"/>
      <c r="K54" s="297"/>
      <c r="L54" s="297"/>
      <c r="M54" s="297"/>
    </row>
    <row r="55" spans="1:13" x14ac:dyDescent="0.2">
      <c r="A55" s="31" t="s">
        <v>116</v>
      </c>
      <c r="B55" s="32"/>
      <c r="C55" s="32"/>
      <c r="D55" s="32"/>
      <c r="E55" s="32"/>
      <c r="F55" s="32"/>
      <c r="G55" s="32"/>
      <c r="H55" s="32"/>
      <c r="I55" s="32"/>
      <c r="J55" s="32"/>
      <c r="K55" s="32"/>
      <c r="L55" s="32"/>
      <c r="M55" s="32"/>
    </row>
    <row r="56" spans="1:13" x14ac:dyDescent="0.2">
      <c r="A56" s="33" t="s">
        <v>101</v>
      </c>
      <c r="B56" s="32">
        <v>111.645</v>
      </c>
      <c r="C56" s="32">
        <v>132.697</v>
      </c>
      <c r="D56" s="32">
        <v>108.14700000000001</v>
      </c>
      <c r="E56" s="32">
        <v>74.710999999999999</v>
      </c>
      <c r="F56" s="32">
        <v>55.712000000000003</v>
      </c>
      <c r="G56" s="32">
        <v>44.195999999999998</v>
      </c>
      <c r="H56" s="32">
        <v>38.765999999999998</v>
      </c>
      <c r="I56" s="32">
        <v>35.372999999999998</v>
      </c>
      <c r="J56" s="32">
        <v>30.381</v>
      </c>
      <c r="K56" s="32">
        <v>28.023</v>
      </c>
      <c r="L56" s="32">
        <v>482.91199999999998</v>
      </c>
      <c r="M56" s="32">
        <v>659.65099999999995</v>
      </c>
    </row>
    <row r="57" spans="1:13" x14ac:dyDescent="0.2">
      <c r="A57" s="33" t="s">
        <v>102</v>
      </c>
      <c r="B57" s="32">
        <v>-5.6920000000000002</v>
      </c>
      <c r="C57" s="32">
        <v>-5.7709999999999999</v>
      </c>
      <c r="D57" s="32">
        <v>-5.452</v>
      </c>
      <c r="E57" s="32">
        <v>-5.375</v>
      </c>
      <c r="F57" s="32">
        <v>-8.3580000000000005</v>
      </c>
      <c r="G57" s="32">
        <v>-10.016</v>
      </c>
      <c r="H57" s="32">
        <v>-12.744999999999999</v>
      </c>
      <c r="I57" s="32">
        <v>-15.298999999999999</v>
      </c>
      <c r="J57" s="32">
        <v>-18.413</v>
      </c>
      <c r="K57" s="32">
        <v>-22.047999999999998</v>
      </c>
      <c r="L57" s="32">
        <v>-30.648</v>
      </c>
      <c r="M57" s="32">
        <v>-109.169</v>
      </c>
    </row>
    <row r="58" spans="1:13" x14ac:dyDescent="0.2">
      <c r="A58" s="33" t="s">
        <v>103</v>
      </c>
      <c r="B58" s="32">
        <v>27.757000000000001</v>
      </c>
      <c r="C58" s="32">
        <v>37.524999999999999</v>
      </c>
      <c r="D58" s="32">
        <v>38.942</v>
      </c>
      <c r="E58" s="32">
        <v>38.133000000000003</v>
      </c>
      <c r="F58" s="32">
        <v>36.670999999999999</v>
      </c>
      <c r="G58" s="32">
        <v>34.258000000000003</v>
      </c>
      <c r="H58" s="32">
        <v>31.565999999999999</v>
      </c>
      <c r="I58" s="32">
        <v>29.34</v>
      </c>
      <c r="J58" s="32">
        <v>28.425000000000001</v>
      </c>
      <c r="K58" s="32">
        <v>27.795000000000002</v>
      </c>
      <c r="L58" s="32">
        <v>179.02799999999999</v>
      </c>
      <c r="M58" s="32">
        <v>330.41200000000003</v>
      </c>
    </row>
    <row r="59" spans="1:13" x14ac:dyDescent="0.2">
      <c r="A59" s="33" t="s">
        <v>104</v>
      </c>
      <c r="B59" s="32">
        <v>-17.097999999999999</v>
      </c>
      <c r="C59" s="32">
        <v>-19.727</v>
      </c>
      <c r="D59" s="32">
        <v>-28.84</v>
      </c>
      <c r="E59" s="32">
        <v>-34.652000000000001</v>
      </c>
      <c r="F59" s="32">
        <v>-38.188000000000002</v>
      </c>
      <c r="G59" s="32">
        <v>-42.426000000000002</v>
      </c>
      <c r="H59" s="32">
        <v>-49.286999999999999</v>
      </c>
      <c r="I59" s="32">
        <v>-55.381</v>
      </c>
      <c r="J59" s="32">
        <v>-59.271999999999998</v>
      </c>
      <c r="K59" s="32">
        <v>-62.954000000000001</v>
      </c>
      <c r="L59" s="32">
        <v>-138.505</v>
      </c>
      <c r="M59" s="32">
        <v>-407.82499999999999</v>
      </c>
    </row>
    <row r="60" spans="1:13" x14ac:dyDescent="0.2">
      <c r="A60" s="33" t="s">
        <v>125</v>
      </c>
      <c r="B60" s="32">
        <v>0.54900000000000004</v>
      </c>
      <c r="C60" s="32">
        <v>-0.104</v>
      </c>
      <c r="D60" s="32">
        <v>-0.26300000000000001</v>
      </c>
      <c r="E60" s="32">
        <v>0.13</v>
      </c>
      <c r="F60" s="32">
        <v>2.5009999999999999</v>
      </c>
      <c r="G60" s="32">
        <v>7.2869999999999999</v>
      </c>
      <c r="H60" s="32">
        <v>9.3019999999999996</v>
      </c>
      <c r="I60" s="32">
        <v>11.712</v>
      </c>
      <c r="J60" s="32">
        <v>14.333</v>
      </c>
      <c r="K60" s="32">
        <v>16.608000000000001</v>
      </c>
      <c r="L60" s="32">
        <v>2.8129999999999997</v>
      </c>
      <c r="M60" s="32">
        <v>62.055000000000007</v>
      </c>
    </row>
    <row r="61" spans="1:13" x14ac:dyDescent="0.2">
      <c r="A61" s="33" t="s">
        <v>47</v>
      </c>
      <c r="B61" s="68">
        <v>4.7949999999999999</v>
      </c>
      <c r="C61" s="68">
        <v>5.5209999999999999</v>
      </c>
      <c r="D61" s="68">
        <v>4.7229999999999999</v>
      </c>
      <c r="E61" s="68">
        <v>4.0670000000000002</v>
      </c>
      <c r="F61" s="68">
        <v>3.6139999999999999</v>
      </c>
      <c r="G61" s="68">
        <v>3.29</v>
      </c>
      <c r="H61" s="68">
        <v>3.07</v>
      </c>
      <c r="I61" s="68">
        <v>2.9009999999999998</v>
      </c>
      <c r="J61" s="68">
        <v>2.863</v>
      </c>
      <c r="K61" s="68">
        <v>2.9220000000000002</v>
      </c>
      <c r="L61" s="68">
        <v>22.72</v>
      </c>
      <c r="M61" s="68">
        <v>37.765999999999998</v>
      </c>
    </row>
    <row r="62" spans="1:13" ht="15" x14ac:dyDescent="0.25">
      <c r="A62" s="179" t="s">
        <v>126</v>
      </c>
      <c r="B62" s="172">
        <v>121.956</v>
      </c>
      <c r="C62" s="172">
        <v>150.14099999999999</v>
      </c>
      <c r="D62" s="172">
        <v>117.25700000000001</v>
      </c>
      <c r="E62" s="172">
        <v>77.013999999999996</v>
      </c>
      <c r="F62" s="172">
        <v>51.951999999999998</v>
      </c>
      <c r="G62" s="172">
        <v>36.588999999999999</v>
      </c>
      <c r="H62" s="172">
        <v>20.672000000000001</v>
      </c>
      <c r="I62" s="172">
        <v>8.6460000000000008</v>
      </c>
      <c r="J62" s="172">
        <v>-1.6830000000000001</v>
      </c>
      <c r="K62" s="172">
        <v>-9.6539999999999999</v>
      </c>
      <c r="L62" s="172">
        <v>518.31999999999994</v>
      </c>
      <c r="M62" s="172">
        <v>572.88999999999987</v>
      </c>
    </row>
    <row r="63" spans="1:13" x14ac:dyDescent="0.2">
      <c r="A63" s="31" t="s">
        <v>127</v>
      </c>
      <c r="B63" s="31"/>
      <c r="C63" s="31"/>
      <c r="D63" s="31"/>
      <c r="E63" s="31"/>
      <c r="F63" s="31"/>
      <c r="G63" s="31"/>
      <c r="H63" s="31"/>
      <c r="I63" s="31"/>
      <c r="J63" s="31"/>
      <c r="K63" s="31"/>
      <c r="L63" s="31"/>
      <c r="M63" s="31"/>
    </row>
    <row r="64" spans="1:13" x14ac:dyDescent="0.2">
      <c r="A64" s="33" t="s">
        <v>19</v>
      </c>
      <c r="B64" s="32"/>
      <c r="C64" s="32"/>
      <c r="D64" s="32"/>
      <c r="E64" s="32"/>
      <c r="F64" s="32"/>
      <c r="G64" s="32"/>
      <c r="H64" s="32"/>
      <c r="I64" s="32"/>
      <c r="J64" s="32"/>
      <c r="K64" s="32"/>
      <c r="L64" s="32"/>
      <c r="M64" s="32"/>
    </row>
    <row r="65" spans="1:13" x14ac:dyDescent="0.2">
      <c r="A65" s="60" t="s">
        <v>8</v>
      </c>
      <c r="B65" s="32">
        <v>4.3</v>
      </c>
      <c r="C65" s="32">
        <v>13.3</v>
      </c>
      <c r="D65" s="32">
        <v>18.600000000000001</v>
      </c>
      <c r="E65" s="32">
        <v>19.5</v>
      </c>
      <c r="F65" s="32">
        <v>20.9</v>
      </c>
      <c r="G65" s="32">
        <v>21.8</v>
      </c>
      <c r="H65" s="32">
        <v>22.4</v>
      </c>
      <c r="I65" s="32">
        <v>23.2</v>
      </c>
      <c r="J65" s="32">
        <v>24.2</v>
      </c>
      <c r="K65" s="32">
        <v>24.5</v>
      </c>
      <c r="L65" s="32">
        <v>76.599999999999994</v>
      </c>
      <c r="M65" s="32">
        <v>192.69999999999996</v>
      </c>
    </row>
    <row r="66" spans="1:13" x14ac:dyDescent="0.2">
      <c r="A66" s="60" t="s">
        <v>141</v>
      </c>
      <c r="B66" s="32">
        <v>1.8049999999999999</v>
      </c>
      <c r="C66" s="32">
        <v>6.1950000000000003</v>
      </c>
      <c r="D66" s="32">
        <v>8.98</v>
      </c>
      <c r="E66" s="32">
        <v>10.657999999999999</v>
      </c>
      <c r="F66" s="32">
        <v>11.893000000000001</v>
      </c>
      <c r="G66" s="32">
        <v>12.862</v>
      </c>
      <c r="H66" s="32">
        <v>13.856</v>
      </c>
      <c r="I66" s="32">
        <v>14.41</v>
      </c>
      <c r="J66" s="32">
        <v>14.679</v>
      </c>
      <c r="K66" s="32">
        <v>14.807</v>
      </c>
      <c r="L66" s="32">
        <v>39.530999999999999</v>
      </c>
      <c r="M66" s="32">
        <v>110.145</v>
      </c>
    </row>
    <row r="67" spans="1:13" x14ac:dyDescent="0.2">
      <c r="A67" s="60" t="s">
        <v>31</v>
      </c>
      <c r="B67" s="32">
        <v>-7.9000000000000001E-2</v>
      </c>
      <c r="C67" s="32">
        <v>-0.22500000000000001</v>
      </c>
      <c r="D67" s="32">
        <v>-0.95199999999999996</v>
      </c>
      <c r="E67" s="32">
        <v>-2.0680000000000001</v>
      </c>
      <c r="F67" s="32">
        <v>-3.944</v>
      </c>
      <c r="G67" s="32">
        <v>-6.827</v>
      </c>
      <c r="H67" s="32">
        <v>-9.2309999999999999</v>
      </c>
      <c r="I67" s="32">
        <v>-12.012</v>
      </c>
      <c r="J67" s="32">
        <v>-15.164</v>
      </c>
      <c r="K67" s="32">
        <v>-16.552</v>
      </c>
      <c r="L67" s="32">
        <v>-7.2679999999999998</v>
      </c>
      <c r="M67" s="32">
        <v>-67.054000000000002</v>
      </c>
    </row>
    <row r="68" spans="1:13" x14ac:dyDescent="0.2">
      <c r="A68" s="60" t="s">
        <v>150</v>
      </c>
      <c r="B68" s="32">
        <v>0.95</v>
      </c>
      <c r="C68" s="32">
        <v>2.1930000000000001</v>
      </c>
      <c r="D68" s="32">
        <v>3.077</v>
      </c>
      <c r="E68" s="32">
        <v>2.9769999999999999</v>
      </c>
      <c r="F68" s="32">
        <v>3.6070000000000002</v>
      </c>
      <c r="G68" s="32">
        <v>3.8879999999999999</v>
      </c>
      <c r="H68" s="32">
        <v>4.2919999999999998</v>
      </c>
      <c r="I68" s="32">
        <v>5.1689999999999996</v>
      </c>
      <c r="J68" s="32">
        <v>5.274</v>
      </c>
      <c r="K68" s="32">
        <v>5.125</v>
      </c>
      <c r="L68" s="32">
        <v>12.803999999999998</v>
      </c>
      <c r="M68" s="32">
        <v>36.552000000000007</v>
      </c>
    </row>
    <row r="69" spans="1:13" x14ac:dyDescent="0.2">
      <c r="A69" s="60" t="s">
        <v>9</v>
      </c>
      <c r="B69" s="32">
        <v>0.30299999999999999</v>
      </c>
      <c r="C69" s="32">
        <v>-0.182</v>
      </c>
      <c r="D69" s="32">
        <v>-0.88600000000000001</v>
      </c>
      <c r="E69" s="32">
        <v>-1.645</v>
      </c>
      <c r="F69" s="32">
        <v>-2.4470000000000001</v>
      </c>
      <c r="G69" s="32">
        <v>-3.089</v>
      </c>
      <c r="H69" s="32">
        <v>-3.8039999999999998</v>
      </c>
      <c r="I69" s="32">
        <v>-4.4119999999999999</v>
      </c>
      <c r="J69" s="32">
        <v>-4.7910000000000004</v>
      </c>
      <c r="K69" s="32">
        <v>-4.9989999999999997</v>
      </c>
      <c r="L69" s="32">
        <v>-4.8570000000000002</v>
      </c>
      <c r="M69" s="32">
        <v>-25.951999999999998</v>
      </c>
    </row>
    <row r="70" spans="1:13" x14ac:dyDescent="0.2">
      <c r="A70" s="60" t="s">
        <v>47</v>
      </c>
      <c r="B70" s="68">
        <v>-0.17299999999999999</v>
      </c>
      <c r="C70" s="68">
        <v>1.0069999999999999</v>
      </c>
      <c r="D70" s="68">
        <v>3.6930000000000001</v>
      </c>
      <c r="E70" s="68">
        <v>3.173</v>
      </c>
      <c r="F70" s="68">
        <v>3.335</v>
      </c>
      <c r="G70" s="68">
        <v>1.498</v>
      </c>
      <c r="H70" s="68">
        <v>2.9569999999999999</v>
      </c>
      <c r="I70" s="68">
        <v>1.982</v>
      </c>
      <c r="J70" s="68">
        <v>3.7610000000000001</v>
      </c>
      <c r="K70" s="68">
        <v>1.988</v>
      </c>
      <c r="L70" s="68">
        <v>11.035</v>
      </c>
      <c r="M70" s="68">
        <v>23.221</v>
      </c>
    </row>
    <row r="71" spans="1:13" x14ac:dyDescent="0.2">
      <c r="A71" s="174" t="s">
        <v>128</v>
      </c>
      <c r="B71" s="32">
        <v>7.1060000000000016</v>
      </c>
      <c r="C71" s="32">
        <v>22.288</v>
      </c>
      <c r="D71" s="32">
        <v>32.512</v>
      </c>
      <c r="E71" s="32">
        <v>32.595000000000006</v>
      </c>
      <c r="F71" s="32">
        <v>33.344000000000001</v>
      </c>
      <c r="G71" s="32">
        <v>30.132000000000001</v>
      </c>
      <c r="H71" s="32">
        <v>30.469999999999985</v>
      </c>
      <c r="I71" s="32">
        <v>28.337</v>
      </c>
      <c r="J71" s="32">
        <v>27.959</v>
      </c>
      <c r="K71" s="32">
        <v>24.869</v>
      </c>
      <c r="L71" s="32">
        <v>127.845</v>
      </c>
      <c r="M71" s="32">
        <v>269.61199999999997</v>
      </c>
    </row>
    <row r="72" spans="1:13" x14ac:dyDescent="0.2">
      <c r="A72" s="33" t="s">
        <v>20</v>
      </c>
      <c r="B72" s="32">
        <v>0</v>
      </c>
      <c r="C72" s="32">
        <v>1.0880000000000001</v>
      </c>
      <c r="D72" s="32">
        <v>4.8579999999999997</v>
      </c>
      <c r="E72" s="32">
        <v>7.4560000000000004</v>
      </c>
      <c r="F72" s="32">
        <v>8.5960000000000001</v>
      </c>
      <c r="G72" s="32">
        <v>9.1199999999999992</v>
      </c>
      <c r="H72" s="32">
        <v>9.59</v>
      </c>
      <c r="I72" s="32">
        <v>9.6259999999999994</v>
      </c>
      <c r="J72" s="32">
        <v>9.782</v>
      </c>
      <c r="K72" s="32">
        <v>9.7550000000000008</v>
      </c>
      <c r="L72" s="32">
        <v>21.998000000000001</v>
      </c>
      <c r="M72" s="32">
        <v>69.870999999999995</v>
      </c>
    </row>
    <row r="73" spans="1:13" x14ac:dyDescent="0.2">
      <c r="A73" s="33" t="s">
        <v>129</v>
      </c>
      <c r="B73" s="32"/>
      <c r="C73" s="32"/>
      <c r="D73" s="32"/>
      <c r="E73" s="32"/>
      <c r="F73" s="32"/>
      <c r="G73" s="32"/>
      <c r="H73" s="32"/>
      <c r="I73" s="32"/>
      <c r="J73" s="32"/>
      <c r="K73" s="32"/>
      <c r="L73" s="32"/>
      <c r="M73" s="32"/>
    </row>
    <row r="74" spans="1:13" x14ac:dyDescent="0.2">
      <c r="A74" s="60" t="s">
        <v>130</v>
      </c>
      <c r="B74" s="32">
        <v>15.526</v>
      </c>
      <c r="C74" s="32">
        <v>16.939</v>
      </c>
      <c r="D74" s="32">
        <v>31.882999999999999</v>
      </c>
      <c r="E74" s="32">
        <v>52.758000000000003</v>
      </c>
      <c r="F74" s="32">
        <v>76.747</v>
      </c>
      <c r="G74" s="32">
        <v>103.79</v>
      </c>
      <c r="H74" s="32">
        <v>129.02799999999999</v>
      </c>
      <c r="I74" s="32">
        <v>150.101</v>
      </c>
      <c r="J74" s="32">
        <v>171.35599999999999</v>
      </c>
      <c r="K74" s="32">
        <v>188.62899999999999</v>
      </c>
      <c r="L74" s="32">
        <v>193.85300000000001</v>
      </c>
      <c r="M74" s="32">
        <v>936.75700000000006</v>
      </c>
    </row>
    <row r="75" spans="1:13" x14ac:dyDescent="0.2">
      <c r="A75" s="60" t="s">
        <v>121</v>
      </c>
      <c r="B75" s="68">
        <v>-0.98299999999999998</v>
      </c>
      <c r="C75" s="68">
        <v>-5.6909999999999998</v>
      </c>
      <c r="D75" s="68">
        <v>-8.7230000000000008</v>
      </c>
      <c r="E75" s="68">
        <v>-9.625</v>
      </c>
      <c r="F75" s="68">
        <v>-8.3989999999999991</v>
      </c>
      <c r="G75" s="68">
        <v>-5.3949999999999996</v>
      </c>
      <c r="H75" s="68">
        <v>-0.8</v>
      </c>
      <c r="I75" s="68">
        <v>5.4569999999999999</v>
      </c>
      <c r="J75" s="68">
        <v>13.048999999999999</v>
      </c>
      <c r="K75" s="68">
        <v>21.963999999999999</v>
      </c>
      <c r="L75" s="68">
        <v>-33.420999999999999</v>
      </c>
      <c r="M75" s="68">
        <v>0.85399999999999998</v>
      </c>
    </row>
    <row r="76" spans="1:13" x14ac:dyDescent="0.2">
      <c r="A76" s="174" t="s">
        <v>131</v>
      </c>
      <c r="B76" s="68">
        <v>14.542999999999999</v>
      </c>
      <c r="C76" s="68">
        <v>11.247999999999999</v>
      </c>
      <c r="D76" s="68">
        <v>23.16</v>
      </c>
      <c r="E76" s="68">
        <v>43.133000000000003</v>
      </c>
      <c r="F76" s="68">
        <v>68.347999999999999</v>
      </c>
      <c r="G76" s="68">
        <v>98.394999999999996</v>
      </c>
      <c r="H76" s="68">
        <v>128.22800000000001</v>
      </c>
      <c r="I76" s="68">
        <v>155.55799999999999</v>
      </c>
      <c r="J76" s="68">
        <v>184.405</v>
      </c>
      <c r="K76" s="68">
        <v>210.59299999999999</v>
      </c>
      <c r="L76" s="68">
        <v>160.43200000000002</v>
      </c>
      <c r="M76" s="68">
        <v>937.61099999999999</v>
      </c>
    </row>
    <row r="77" spans="1:13" ht="15" x14ac:dyDescent="0.25">
      <c r="A77" s="179" t="s">
        <v>122</v>
      </c>
      <c r="B77" s="172">
        <v>21.649000000000001</v>
      </c>
      <c r="C77" s="172">
        <v>34.624000000000002</v>
      </c>
      <c r="D77" s="172">
        <v>60.53</v>
      </c>
      <c r="E77" s="172">
        <v>83.183999999999997</v>
      </c>
      <c r="F77" s="172">
        <v>110.288</v>
      </c>
      <c r="G77" s="172">
        <v>137.64699999999999</v>
      </c>
      <c r="H77" s="172">
        <v>168.28800000000001</v>
      </c>
      <c r="I77" s="172">
        <v>193.52099999999999</v>
      </c>
      <c r="J77" s="172">
        <v>222.14599999999999</v>
      </c>
      <c r="K77" s="172">
        <v>245.21700000000001</v>
      </c>
      <c r="L77" s="172">
        <v>310.27499999999998</v>
      </c>
      <c r="M77" s="172">
        <v>1277.0940000000001</v>
      </c>
    </row>
    <row r="78" spans="1:13" ht="15" x14ac:dyDescent="0.25">
      <c r="A78" s="173"/>
      <c r="B78" s="172"/>
      <c r="C78" s="172"/>
      <c r="D78" s="172"/>
      <c r="E78" s="172"/>
      <c r="F78" s="172"/>
      <c r="G78" s="172"/>
      <c r="H78" s="172"/>
      <c r="I78" s="172"/>
      <c r="J78" s="172"/>
      <c r="K78" s="172"/>
      <c r="L78" s="172"/>
      <c r="M78" s="172"/>
    </row>
    <row r="79" spans="1:13" ht="15" x14ac:dyDescent="0.25">
      <c r="A79" s="98" t="s">
        <v>132</v>
      </c>
      <c r="B79" s="169">
        <v>-100.307</v>
      </c>
      <c r="C79" s="169">
        <v>-115.517</v>
      </c>
      <c r="D79" s="169">
        <v>-56.726999999999997</v>
      </c>
      <c r="E79" s="169">
        <v>6.17</v>
      </c>
      <c r="F79" s="169">
        <v>58.335999999999999</v>
      </c>
      <c r="G79" s="169">
        <v>101.05800000000001</v>
      </c>
      <c r="H79" s="169">
        <v>147.61600000000001</v>
      </c>
      <c r="I79" s="169">
        <v>184.875</v>
      </c>
      <c r="J79" s="169">
        <v>223.82900000000001</v>
      </c>
      <c r="K79" s="169">
        <v>254.87100000000001</v>
      </c>
      <c r="L79" s="169">
        <v>-208.04500000000002</v>
      </c>
      <c r="M79" s="169">
        <v>704.20399999999995</v>
      </c>
    </row>
    <row r="80" spans="1:13" ht="15" x14ac:dyDescent="0.2">
      <c r="A80" s="31"/>
      <c r="B80" s="296" t="s">
        <v>133</v>
      </c>
      <c r="C80" s="297"/>
      <c r="D80" s="297"/>
      <c r="E80" s="297"/>
      <c r="F80" s="297"/>
      <c r="G80" s="297"/>
      <c r="H80" s="297"/>
      <c r="I80" s="297"/>
      <c r="J80" s="297"/>
      <c r="K80" s="297"/>
      <c r="L80" s="297"/>
      <c r="M80" s="297"/>
    </row>
    <row r="81" spans="1:13" x14ac:dyDescent="0.2">
      <c r="A81" s="31" t="s">
        <v>116</v>
      </c>
      <c r="B81" s="61"/>
      <c r="C81" s="61"/>
      <c r="D81" s="61"/>
      <c r="E81" s="61"/>
      <c r="F81" s="61"/>
      <c r="G81" s="61"/>
      <c r="H81" s="61"/>
      <c r="I81" s="61"/>
      <c r="J81" s="61"/>
      <c r="K81" s="61"/>
      <c r="L81" s="61"/>
      <c r="M81" s="61"/>
    </row>
    <row r="82" spans="1:13" x14ac:dyDescent="0.2">
      <c r="A82" s="33" t="s">
        <v>101</v>
      </c>
      <c r="B82" s="32">
        <v>32.286999999999999</v>
      </c>
      <c r="C82" s="32">
        <v>40.685000000000002</v>
      </c>
      <c r="D82" s="32">
        <v>73.959999999999994</v>
      </c>
      <c r="E82" s="32">
        <v>120.59099999999999</v>
      </c>
      <c r="F82" s="32">
        <v>109.161</v>
      </c>
      <c r="G82" s="32">
        <v>95.037000000000006</v>
      </c>
      <c r="H82" s="32">
        <v>100.518</v>
      </c>
      <c r="I82" s="32">
        <v>106.06699999999999</v>
      </c>
      <c r="J82" s="32">
        <v>112.617</v>
      </c>
      <c r="K82" s="32">
        <v>110.89400000000001</v>
      </c>
      <c r="L82" s="32">
        <v>376.68400000000003</v>
      </c>
      <c r="M82" s="32">
        <v>901.81700000000001</v>
      </c>
    </row>
    <row r="83" spans="1:13" x14ac:dyDescent="0.2">
      <c r="A83" s="33" t="s">
        <v>102</v>
      </c>
      <c r="B83" s="32">
        <v>-8.7159999999999993</v>
      </c>
      <c r="C83" s="32">
        <v>-11.818</v>
      </c>
      <c r="D83" s="32">
        <v>-12.693</v>
      </c>
      <c r="E83" s="32">
        <v>-15.959</v>
      </c>
      <c r="F83" s="32">
        <v>-13.186</v>
      </c>
      <c r="G83" s="32">
        <v>-12.807</v>
      </c>
      <c r="H83" s="32">
        <v>-12.25</v>
      </c>
      <c r="I83" s="32">
        <v>-11.669</v>
      </c>
      <c r="J83" s="32">
        <v>-10.975</v>
      </c>
      <c r="K83" s="32">
        <v>-9.7560000000000002</v>
      </c>
      <c r="L83" s="32">
        <v>-62.371999999999993</v>
      </c>
      <c r="M83" s="32">
        <v>-119.82899999999998</v>
      </c>
    </row>
    <row r="84" spans="1:13" x14ac:dyDescent="0.2">
      <c r="A84" s="33" t="s">
        <v>103</v>
      </c>
      <c r="B84" s="32">
        <v>-20.675000000000001</v>
      </c>
      <c r="C84" s="32">
        <v>4.2370000000000001</v>
      </c>
      <c r="D84" s="32">
        <v>10.596</v>
      </c>
      <c r="E84" s="32">
        <v>19.216000000000001</v>
      </c>
      <c r="F84" s="32">
        <v>16.222999999999999</v>
      </c>
      <c r="G84" s="32">
        <v>5.5289999999999999</v>
      </c>
      <c r="H84" s="32">
        <v>3.1949999999999998</v>
      </c>
      <c r="I84" s="32">
        <v>2.181</v>
      </c>
      <c r="J84" s="32">
        <v>9.0779999999999994</v>
      </c>
      <c r="K84" s="32">
        <v>9.7870000000000008</v>
      </c>
      <c r="L84" s="32">
        <v>29.596999999999998</v>
      </c>
      <c r="M84" s="32">
        <v>59.366999999999997</v>
      </c>
    </row>
    <row r="85" spans="1:13" x14ac:dyDescent="0.2">
      <c r="A85" s="33" t="s">
        <v>104</v>
      </c>
      <c r="B85" s="32">
        <v>351.84399999999999</v>
      </c>
      <c r="C85" s="32">
        <v>352.512</v>
      </c>
      <c r="D85" s="32">
        <v>356.66800000000001</v>
      </c>
      <c r="E85" s="32">
        <v>354.58</v>
      </c>
      <c r="F85" s="32">
        <v>351.274</v>
      </c>
      <c r="G85" s="32">
        <v>345.85599999999999</v>
      </c>
      <c r="H85" s="32">
        <v>334.09500000000003</v>
      </c>
      <c r="I85" s="32">
        <v>330.48599999999999</v>
      </c>
      <c r="J85" s="32">
        <v>330.94799999999998</v>
      </c>
      <c r="K85" s="32">
        <v>340.47199999999998</v>
      </c>
      <c r="L85" s="32">
        <v>1766.8779999999997</v>
      </c>
      <c r="M85" s="32">
        <v>3448.7349999999997</v>
      </c>
    </row>
    <row r="86" spans="1:13" x14ac:dyDescent="0.2">
      <c r="A86" s="33" t="s">
        <v>47</v>
      </c>
      <c r="B86" s="68">
        <v>0.872</v>
      </c>
      <c r="C86" s="68">
        <v>-1.3740000000000001</v>
      </c>
      <c r="D86" s="68">
        <v>0.54700000000000004</v>
      </c>
      <c r="E86" s="68">
        <v>1.754</v>
      </c>
      <c r="F86" s="68">
        <v>-23.823</v>
      </c>
      <c r="G86" s="68">
        <v>-21.491</v>
      </c>
      <c r="H86" s="68">
        <v>-1.58</v>
      </c>
      <c r="I86" s="68">
        <v>-0.27</v>
      </c>
      <c r="J86" s="68">
        <v>0.41899999999999998</v>
      </c>
      <c r="K86" s="68">
        <v>0.53300000000000003</v>
      </c>
      <c r="L86" s="68">
        <v>-22.024000000000001</v>
      </c>
      <c r="M86" s="68">
        <v>-44.412999999999997</v>
      </c>
    </row>
    <row r="87" spans="1:13" ht="15" x14ac:dyDescent="0.25">
      <c r="A87" s="179" t="s">
        <v>126</v>
      </c>
      <c r="B87" s="172">
        <v>355.61200000000002</v>
      </c>
      <c r="C87" s="172">
        <v>384.24199999999996</v>
      </c>
      <c r="D87" s="172">
        <v>429.07800000000003</v>
      </c>
      <c r="E87" s="172">
        <v>480.18200000000002</v>
      </c>
      <c r="F87" s="172">
        <v>439.649</v>
      </c>
      <c r="G87" s="172">
        <v>412.12400000000002</v>
      </c>
      <c r="H87" s="172">
        <v>423.97800000000001</v>
      </c>
      <c r="I87" s="172">
        <v>426.79500000000002</v>
      </c>
      <c r="J87" s="172">
        <v>442.08699999999999</v>
      </c>
      <c r="K87" s="172">
        <v>451.93</v>
      </c>
      <c r="L87" s="172">
        <v>2088.7629999999999</v>
      </c>
      <c r="M87" s="172">
        <v>4245.6769999999997</v>
      </c>
    </row>
    <row r="88" spans="1:13" x14ac:dyDescent="0.2">
      <c r="A88" s="31" t="s">
        <v>117</v>
      </c>
      <c r="B88" s="31"/>
      <c r="C88" s="31"/>
      <c r="D88" s="31"/>
      <c r="E88" s="31"/>
      <c r="F88" s="31"/>
      <c r="G88" s="31"/>
      <c r="H88" s="31"/>
      <c r="I88" s="31"/>
      <c r="J88" s="31"/>
      <c r="K88" s="31"/>
      <c r="L88" s="31"/>
      <c r="M88" s="31"/>
    </row>
    <row r="89" spans="1:13" x14ac:dyDescent="0.2">
      <c r="A89" s="33" t="s">
        <v>149</v>
      </c>
      <c r="B89" s="32"/>
      <c r="C89" s="32"/>
      <c r="D89" s="32"/>
      <c r="E89" s="32"/>
      <c r="F89" s="32"/>
      <c r="G89" s="32"/>
      <c r="H89" s="32"/>
      <c r="I89" s="32"/>
      <c r="J89" s="32"/>
      <c r="K89" s="32"/>
      <c r="L89" s="32"/>
      <c r="M89" s="32"/>
    </row>
    <row r="90" spans="1:13" x14ac:dyDescent="0.2">
      <c r="A90" s="60" t="s">
        <v>31</v>
      </c>
      <c r="B90" s="32">
        <v>61.131</v>
      </c>
      <c r="C90" s="32">
        <v>82.518000000000001</v>
      </c>
      <c r="D90" s="32">
        <v>86.977999999999994</v>
      </c>
      <c r="E90" s="32">
        <v>89.757999999999996</v>
      </c>
      <c r="F90" s="32">
        <v>94.676000000000002</v>
      </c>
      <c r="G90" s="32">
        <v>96.42</v>
      </c>
      <c r="H90" s="32">
        <v>101.413</v>
      </c>
      <c r="I90" s="32">
        <v>121.818</v>
      </c>
      <c r="J90" s="32">
        <v>120.706</v>
      </c>
      <c r="K90" s="32">
        <v>117.414</v>
      </c>
      <c r="L90" s="32">
        <v>415.06099999999998</v>
      </c>
      <c r="M90" s="32">
        <v>972.83199999999999</v>
      </c>
    </row>
    <row r="91" spans="1:13" x14ac:dyDescent="0.2">
      <c r="A91" s="60" t="s">
        <v>9</v>
      </c>
      <c r="B91" s="32">
        <v>31.024999999999999</v>
      </c>
      <c r="C91" s="32">
        <v>38.753</v>
      </c>
      <c r="D91" s="32">
        <v>47.83</v>
      </c>
      <c r="E91" s="32">
        <v>51.11</v>
      </c>
      <c r="F91" s="32">
        <v>61.243000000000002</v>
      </c>
      <c r="G91" s="32">
        <v>73.688999999999993</v>
      </c>
      <c r="H91" s="32">
        <v>79.489999999999995</v>
      </c>
      <c r="I91" s="32">
        <v>90.91</v>
      </c>
      <c r="J91" s="32">
        <v>104.396</v>
      </c>
      <c r="K91" s="32">
        <v>118.682</v>
      </c>
      <c r="L91" s="32">
        <v>229.96100000000001</v>
      </c>
      <c r="M91" s="32">
        <v>697.12800000000004</v>
      </c>
    </row>
    <row r="92" spans="1:13" x14ac:dyDescent="0.2">
      <c r="A92" s="60" t="s">
        <v>150</v>
      </c>
      <c r="B92" s="32">
        <v>52.665999999999997</v>
      </c>
      <c r="C92" s="32">
        <v>56.87</v>
      </c>
      <c r="D92" s="32">
        <v>59.994</v>
      </c>
      <c r="E92" s="32">
        <v>56.610999999999997</v>
      </c>
      <c r="F92" s="32">
        <v>62.435000000000002</v>
      </c>
      <c r="G92" s="32">
        <v>59.764000000000003</v>
      </c>
      <c r="H92" s="32">
        <v>60.398000000000003</v>
      </c>
      <c r="I92" s="32">
        <v>64.956000000000003</v>
      </c>
      <c r="J92" s="32">
        <v>63.807000000000002</v>
      </c>
      <c r="K92" s="32">
        <v>62.453000000000003</v>
      </c>
      <c r="L92" s="32">
        <v>288.57600000000002</v>
      </c>
      <c r="M92" s="32">
        <v>599.95399999999995</v>
      </c>
    </row>
    <row r="93" spans="1:13" x14ac:dyDescent="0.2">
      <c r="A93" s="60" t="s">
        <v>145</v>
      </c>
      <c r="B93" s="32">
        <v>-16.605</v>
      </c>
      <c r="C93" s="32">
        <v>-19.143000000000001</v>
      </c>
      <c r="D93" s="32">
        <v>-17.597000000000001</v>
      </c>
      <c r="E93" s="32">
        <v>-15.112</v>
      </c>
      <c r="F93" s="32">
        <v>-11.952</v>
      </c>
      <c r="G93" s="32">
        <v>-11.590999999999999</v>
      </c>
      <c r="H93" s="32">
        <v>-12.172000000000001</v>
      </c>
      <c r="I93" s="32">
        <v>-13.935</v>
      </c>
      <c r="J93" s="32">
        <v>-4.5140000000000002</v>
      </c>
      <c r="K93" s="32">
        <v>-4.3940000000000001</v>
      </c>
      <c r="L93" s="32">
        <v>-80.409000000000006</v>
      </c>
      <c r="M93" s="32">
        <v>-127.015</v>
      </c>
    </row>
    <row r="94" spans="1:13" x14ac:dyDescent="0.2">
      <c r="A94" s="60" t="s">
        <v>8</v>
      </c>
      <c r="B94" s="32">
        <v>-2.581</v>
      </c>
      <c r="C94" s="32">
        <v>-5.1950000000000003</v>
      </c>
      <c r="D94" s="32">
        <v>-8.7059999999999995</v>
      </c>
      <c r="E94" s="32">
        <v>-8.4649999999999999</v>
      </c>
      <c r="F94" s="32">
        <v>-9.7439999999999998</v>
      </c>
      <c r="G94" s="32">
        <v>-11.361000000000001</v>
      </c>
      <c r="H94" s="32">
        <v>-12.744</v>
      </c>
      <c r="I94" s="32">
        <v>-14.093999999999999</v>
      </c>
      <c r="J94" s="32">
        <v>-15.388999999999999</v>
      </c>
      <c r="K94" s="32">
        <v>-16.463000000000001</v>
      </c>
      <c r="L94" s="32">
        <v>-34.691000000000003</v>
      </c>
      <c r="M94" s="32">
        <v>-104.742</v>
      </c>
    </row>
    <row r="95" spans="1:13" x14ac:dyDescent="0.2">
      <c r="A95" s="60" t="s">
        <v>32</v>
      </c>
      <c r="B95" s="32">
        <v>0.52800000000000002</v>
      </c>
      <c r="C95" s="32">
        <v>-16.286999999999999</v>
      </c>
      <c r="D95" s="32">
        <v>-18.745000000000001</v>
      </c>
      <c r="E95" s="32">
        <v>-15.959</v>
      </c>
      <c r="F95" s="32">
        <v>-12</v>
      </c>
      <c r="G95" s="32">
        <v>-7.2619999999999996</v>
      </c>
      <c r="H95" s="32">
        <v>-5.9</v>
      </c>
      <c r="I95" s="32">
        <v>-8.8979999999999997</v>
      </c>
      <c r="J95" s="32">
        <v>6.048</v>
      </c>
      <c r="K95" s="32">
        <v>-0.96499999999999997</v>
      </c>
      <c r="L95" s="32">
        <v>-62.463000000000001</v>
      </c>
      <c r="M95" s="32">
        <v>-79.44</v>
      </c>
    </row>
    <row r="96" spans="1:13" x14ac:dyDescent="0.2">
      <c r="A96" s="60" t="s">
        <v>141</v>
      </c>
      <c r="B96" s="32">
        <v>-1.1439999999999999</v>
      </c>
      <c r="C96" s="32">
        <v>-3.0259999999999998</v>
      </c>
      <c r="D96" s="32">
        <v>-4.3230000000000004</v>
      </c>
      <c r="E96" s="32">
        <v>-5.125</v>
      </c>
      <c r="F96" s="32">
        <v>-5.2229999999999999</v>
      </c>
      <c r="G96" s="32">
        <v>-5.2889999999999997</v>
      </c>
      <c r="H96" s="32">
        <v>-4.8179999999999996</v>
      </c>
      <c r="I96" s="32">
        <v>-4.415</v>
      </c>
      <c r="J96" s="32">
        <v>-4.0439999999999996</v>
      </c>
      <c r="K96" s="32">
        <v>-3.5619999999999998</v>
      </c>
      <c r="L96" s="32">
        <v>-18.841000000000001</v>
      </c>
      <c r="M96" s="32">
        <v>-40.968999999999994</v>
      </c>
    </row>
    <row r="97" spans="1:13" x14ac:dyDescent="0.2">
      <c r="A97" s="60" t="s">
        <v>142</v>
      </c>
      <c r="B97" s="32">
        <v>5.2539999999999996</v>
      </c>
      <c r="C97" s="32">
        <v>4.2949999999999999</v>
      </c>
      <c r="D97" s="32">
        <v>3.706</v>
      </c>
      <c r="E97" s="32">
        <v>3.4409999999999998</v>
      </c>
      <c r="F97" s="32">
        <v>2.415</v>
      </c>
      <c r="G97" s="32">
        <v>2.2000000000000002</v>
      </c>
      <c r="H97" s="32">
        <v>2.452</v>
      </c>
      <c r="I97" s="32">
        <v>1.776</v>
      </c>
      <c r="J97" s="32">
        <v>1.782</v>
      </c>
      <c r="K97" s="32">
        <v>1.1870000000000001</v>
      </c>
      <c r="L97" s="32">
        <v>19.111000000000001</v>
      </c>
      <c r="M97" s="32">
        <v>28.507999999999999</v>
      </c>
    </row>
    <row r="98" spans="1:13" x14ac:dyDescent="0.2">
      <c r="A98" s="60" t="s">
        <v>49</v>
      </c>
      <c r="B98" s="32">
        <v>6.83</v>
      </c>
      <c r="C98" s="32">
        <v>8.7769999999999992</v>
      </c>
      <c r="D98" s="32">
        <v>3.51</v>
      </c>
      <c r="E98" s="32">
        <v>1.252</v>
      </c>
      <c r="F98" s="32">
        <v>0.86699999999999999</v>
      </c>
      <c r="G98" s="32">
        <v>0.68300000000000005</v>
      </c>
      <c r="H98" s="32">
        <v>0.70699999999999996</v>
      </c>
      <c r="I98" s="32">
        <v>1.1379999999999999</v>
      </c>
      <c r="J98" s="32">
        <v>0.92400000000000004</v>
      </c>
      <c r="K98" s="32">
        <v>0.65</v>
      </c>
      <c r="L98" s="32">
        <v>21.236000000000001</v>
      </c>
      <c r="M98" s="32">
        <v>25.338000000000001</v>
      </c>
    </row>
    <row r="99" spans="1:13" x14ac:dyDescent="0.2">
      <c r="A99" s="60" t="s">
        <v>47</v>
      </c>
      <c r="B99" s="68">
        <v>-29.88</v>
      </c>
      <c r="C99" s="68">
        <v>-3.1259999999999999</v>
      </c>
      <c r="D99" s="68">
        <v>-5.1669999999999998</v>
      </c>
      <c r="E99" s="68">
        <v>3.4239999999999999</v>
      </c>
      <c r="F99" s="68">
        <v>3.468</v>
      </c>
      <c r="G99" s="68">
        <v>-2.9319999999999999</v>
      </c>
      <c r="H99" s="68">
        <v>2.6669999999999998</v>
      </c>
      <c r="I99" s="68">
        <v>4.3070000000000004</v>
      </c>
      <c r="J99" s="68">
        <v>5.2720000000000002</v>
      </c>
      <c r="K99" s="68">
        <v>7.7649999999999997</v>
      </c>
      <c r="L99" s="68">
        <v>-31.280999999999999</v>
      </c>
      <c r="M99" s="68">
        <v>-14.202</v>
      </c>
    </row>
    <row r="100" spans="1:13" x14ac:dyDescent="0.2">
      <c r="A100" s="174" t="s">
        <v>128</v>
      </c>
      <c r="B100" s="32">
        <v>107.224</v>
      </c>
      <c r="C100" s="32">
        <v>144.43600000000001</v>
      </c>
      <c r="D100" s="32">
        <v>147.47999999999999</v>
      </c>
      <c r="E100" s="32">
        <v>160.935</v>
      </c>
      <c r="F100" s="32">
        <v>186.185</v>
      </c>
      <c r="G100" s="32">
        <v>194.321</v>
      </c>
      <c r="H100" s="32">
        <v>211.49299999999999</v>
      </c>
      <c r="I100" s="32">
        <v>243.56299999999999</v>
      </c>
      <c r="J100" s="32">
        <v>278.988</v>
      </c>
      <c r="K100" s="32">
        <v>282.767</v>
      </c>
      <c r="L100" s="32">
        <v>746.26</v>
      </c>
      <c r="M100" s="32">
        <v>1957.3920000000001</v>
      </c>
    </row>
    <row r="101" spans="1:13" x14ac:dyDescent="0.2">
      <c r="A101" s="33" t="s">
        <v>20</v>
      </c>
      <c r="B101" s="32"/>
      <c r="C101" s="32"/>
      <c r="D101" s="32"/>
      <c r="E101" s="32"/>
      <c r="F101" s="32"/>
      <c r="G101" s="32"/>
      <c r="H101" s="32"/>
      <c r="I101" s="32"/>
      <c r="J101" s="32"/>
      <c r="K101" s="32"/>
      <c r="L101" s="32"/>
      <c r="M101" s="32"/>
    </row>
    <row r="102" spans="1:13" x14ac:dyDescent="0.2">
      <c r="A102" s="60" t="s">
        <v>14</v>
      </c>
      <c r="B102" s="32">
        <v>-3.4849999999999999</v>
      </c>
      <c r="C102" s="32">
        <v>1.103</v>
      </c>
      <c r="D102" s="32">
        <v>0.5</v>
      </c>
      <c r="E102" s="32">
        <v>-0.32900000000000001</v>
      </c>
      <c r="F102" s="32">
        <v>1.153</v>
      </c>
      <c r="G102" s="32">
        <v>2.4569999999999999</v>
      </c>
      <c r="H102" s="32">
        <v>1.9390000000000001</v>
      </c>
      <c r="I102" s="32">
        <v>1.032</v>
      </c>
      <c r="J102" s="32">
        <v>1.08</v>
      </c>
      <c r="K102" s="32">
        <v>1.1240000000000001</v>
      </c>
      <c r="L102" s="32">
        <v>-1.0579999999999998</v>
      </c>
      <c r="M102" s="32">
        <v>6.5739999999999998</v>
      </c>
    </row>
    <row r="103" spans="1:13" x14ac:dyDescent="0.2">
      <c r="A103" s="60" t="s">
        <v>15</v>
      </c>
      <c r="B103" s="68">
        <v>3.1259999999999999</v>
      </c>
      <c r="C103" s="68">
        <v>-8.27</v>
      </c>
      <c r="D103" s="68">
        <v>1.9119999999999999</v>
      </c>
      <c r="E103" s="68">
        <v>4.57</v>
      </c>
      <c r="F103" s="68">
        <v>1.929</v>
      </c>
      <c r="G103" s="68">
        <v>-0.25700000000000001</v>
      </c>
      <c r="H103" s="68">
        <v>0.83499999999999996</v>
      </c>
      <c r="I103" s="68">
        <v>0.28399999999999997</v>
      </c>
      <c r="J103" s="68">
        <v>-0.432</v>
      </c>
      <c r="K103" s="68">
        <v>0.32700000000000001</v>
      </c>
      <c r="L103" s="68">
        <v>3.2670000000000003</v>
      </c>
      <c r="M103" s="68">
        <v>4.0240000000000009</v>
      </c>
    </row>
    <row r="104" spans="1:13" x14ac:dyDescent="0.2">
      <c r="A104" s="174" t="s">
        <v>134</v>
      </c>
      <c r="B104" s="32">
        <v>-0.35899999999999999</v>
      </c>
      <c r="C104" s="32">
        <v>-7.1669999999999998</v>
      </c>
      <c r="D104" s="32">
        <v>2.4119999999999999</v>
      </c>
      <c r="E104" s="32">
        <v>4.2409999999999997</v>
      </c>
      <c r="F104" s="32">
        <v>3.0819999999999999</v>
      </c>
      <c r="G104" s="32">
        <v>2.2000000000000002</v>
      </c>
      <c r="H104" s="32">
        <v>2.774</v>
      </c>
      <c r="I104" s="32">
        <v>1.3160000000000001</v>
      </c>
      <c r="J104" s="32">
        <v>0.64800000000000002</v>
      </c>
      <c r="K104" s="32">
        <v>1.4510000000000001</v>
      </c>
      <c r="L104" s="32">
        <v>2.2089999999999996</v>
      </c>
      <c r="M104" s="32">
        <v>10.598000000000001</v>
      </c>
    </row>
    <row r="105" spans="1:13" x14ac:dyDescent="0.2">
      <c r="A105" s="33" t="s">
        <v>129</v>
      </c>
      <c r="B105" s="32"/>
      <c r="C105" s="32"/>
      <c r="D105" s="32"/>
      <c r="E105" s="32"/>
      <c r="F105" s="32"/>
      <c r="G105" s="32"/>
      <c r="H105" s="32"/>
      <c r="I105" s="32"/>
      <c r="J105" s="32"/>
      <c r="K105" s="32"/>
      <c r="L105" s="32"/>
      <c r="M105" s="32"/>
    </row>
    <row r="106" spans="1:13" x14ac:dyDescent="0.2">
      <c r="A106" s="60" t="s">
        <v>121</v>
      </c>
      <c r="B106" s="32">
        <v>-2.5379999999999998</v>
      </c>
      <c r="C106" s="32">
        <v>-14.534000000000001</v>
      </c>
      <c r="D106" s="32">
        <v>-26.292999999999999</v>
      </c>
      <c r="E106" s="32">
        <v>-39.953000000000003</v>
      </c>
      <c r="F106" s="32">
        <v>-54.228999999999999</v>
      </c>
      <c r="G106" s="32">
        <v>-66.635999999999996</v>
      </c>
      <c r="H106" s="32">
        <v>-78.86</v>
      </c>
      <c r="I106" s="32">
        <v>-90.742999999999995</v>
      </c>
      <c r="J106" s="32">
        <v>-101.792</v>
      </c>
      <c r="K106" s="32">
        <v>-113.096</v>
      </c>
      <c r="L106" s="32">
        <v>-137.547</v>
      </c>
      <c r="M106" s="32">
        <v>-588.67399999999998</v>
      </c>
    </row>
    <row r="107" spans="1:13" x14ac:dyDescent="0.2">
      <c r="A107" s="60" t="s">
        <v>47</v>
      </c>
      <c r="B107" s="68">
        <v>11.999000000000001</v>
      </c>
      <c r="C107" s="68">
        <v>8.2490000000000006</v>
      </c>
      <c r="D107" s="68">
        <v>9.3870000000000005</v>
      </c>
      <c r="E107" s="68">
        <v>9.7700000000000031</v>
      </c>
      <c r="F107" s="68">
        <v>12.098999999999997</v>
      </c>
      <c r="G107" s="68">
        <v>12.043999999999997</v>
      </c>
      <c r="H107" s="68">
        <v>11.715000000000003</v>
      </c>
      <c r="I107" s="68">
        <v>11.661999999999992</v>
      </c>
      <c r="J107" s="68">
        <v>15.477000000000004</v>
      </c>
      <c r="K107" s="68">
        <v>17.368000000000009</v>
      </c>
      <c r="L107" s="68">
        <v>51.503999999999998</v>
      </c>
      <c r="M107" s="68">
        <v>119.77000000000001</v>
      </c>
    </row>
    <row r="108" spans="1:13" x14ac:dyDescent="0.2">
      <c r="A108" s="174" t="s">
        <v>131</v>
      </c>
      <c r="B108" s="68">
        <v>9.4610000000000003</v>
      </c>
      <c r="C108" s="68">
        <v>-6.2850000000000001</v>
      </c>
      <c r="D108" s="68">
        <v>-16.905999999999999</v>
      </c>
      <c r="E108" s="68">
        <v>-30.183</v>
      </c>
      <c r="F108" s="68">
        <v>-42.13</v>
      </c>
      <c r="G108" s="68">
        <v>-54.591999999999999</v>
      </c>
      <c r="H108" s="68">
        <v>-67.144999999999996</v>
      </c>
      <c r="I108" s="68">
        <v>-79.081000000000003</v>
      </c>
      <c r="J108" s="68">
        <v>-86.314999999999998</v>
      </c>
      <c r="K108" s="68">
        <v>-95.727999999999994</v>
      </c>
      <c r="L108" s="68">
        <v>-86.043000000000006</v>
      </c>
      <c r="M108" s="68">
        <v>-468.904</v>
      </c>
    </row>
    <row r="109" spans="1:13" ht="15" x14ac:dyDescent="0.25">
      <c r="A109" s="179" t="s">
        <v>122</v>
      </c>
      <c r="B109" s="172">
        <v>116.32600000000001</v>
      </c>
      <c r="C109" s="172">
        <v>130.98400000000001</v>
      </c>
      <c r="D109" s="172">
        <v>132.98599999999999</v>
      </c>
      <c r="E109" s="172">
        <v>134.99299999999999</v>
      </c>
      <c r="F109" s="172">
        <v>147.137</v>
      </c>
      <c r="G109" s="172">
        <v>141.929</v>
      </c>
      <c r="H109" s="172">
        <v>147.12200000000001</v>
      </c>
      <c r="I109" s="172">
        <v>165.798</v>
      </c>
      <c r="J109" s="172">
        <v>193.321</v>
      </c>
      <c r="K109" s="172">
        <v>188.49</v>
      </c>
      <c r="L109" s="172">
        <v>662.42599999999993</v>
      </c>
      <c r="M109" s="172">
        <v>1499.0859999999998</v>
      </c>
    </row>
    <row r="110" spans="1:13" ht="15" x14ac:dyDescent="0.25">
      <c r="A110" s="173"/>
      <c r="B110" s="172"/>
      <c r="C110" s="172"/>
      <c r="D110" s="172"/>
      <c r="E110" s="172"/>
      <c r="F110" s="172"/>
      <c r="G110" s="172"/>
      <c r="H110" s="172"/>
      <c r="I110" s="172"/>
      <c r="J110" s="172"/>
      <c r="K110" s="172"/>
      <c r="L110" s="172"/>
      <c r="M110" s="172"/>
    </row>
    <row r="111" spans="1:13" ht="15" x14ac:dyDescent="0.25">
      <c r="A111" s="98" t="s">
        <v>135</v>
      </c>
      <c r="B111" s="169">
        <v>-239.286</v>
      </c>
      <c r="C111" s="169">
        <v>-253.25800000000001</v>
      </c>
      <c r="D111" s="169">
        <v>-296.09199999999998</v>
      </c>
      <c r="E111" s="169">
        <v>-345.18900000000002</v>
      </c>
      <c r="F111" s="169">
        <v>-292.512</v>
      </c>
      <c r="G111" s="169">
        <v>-270.19500000000005</v>
      </c>
      <c r="H111" s="169">
        <v>-276.85599999999999</v>
      </c>
      <c r="I111" s="169">
        <v>-260.99700000000001</v>
      </c>
      <c r="J111" s="169">
        <v>-248.76599999999999</v>
      </c>
      <c r="K111" s="169">
        <v>-263.44</v>
      </c>
      <c r="L111" s="169">
        <v>-1426.337</v>
      </c>
      <c r="M111" s="169">
        <v>-2746.5910000000003</v>
      </c>
    </row>
    <row r="112" spans="1:13" ht="15" x14ac:dyDescent="0.2">
      <c r="A112" s="31"/>
      <c r="B112" s="296" t="s">
        <v>136</v>
      </c>
      <c r="C112" s="297"/>
      <c r="D112" s="297"/>
      <c r="E112" s="297"/>
      <c r="F112" s="297"/>
      <c r="G112" s="297"/>
      <c r="H112" s="297"/>
      <c r="I112" s="297"/>
      <c r="J112" s="297"/>
      <c r="K112" s="297"/>
      <c r="L112" s="297"/>
      <c r="M112" s="297"/>
    </row>
    <row r="113" spans="1:13" x14ac:dyDescent="0.2">
      <c r="A113" s="31" t="s">
        <v>137</v>
      </c>
      <c r="B113" s="32">
        <v>139.44499999999999</v>
      </c>
      <c r="C113" s="32">
        <v>200.261</v>
      </c>
      <c r="D113" s="32">
        <v>168.88200000000001</v>
      </c>
      <c r="E113" s="32">
        <v>81.447000000000003</v>
      </c>
      <c r="F113" s="32">
        <v>60.920999999999999</v>
      </c>
      <c r="G113" s="32">
        <v>52.908999999999999</v>
      </c>
      <c r="H113" s="32">
        <v>68.835999999999999</v>
      </c>
      <c r="I113" s="32">
        <v>143.43600000000001</v>
      </c>
      <c r="J113" s="32">
        <v>221.25</v>
      </c>
      <c r="K113" s="32">
        <v>247.65600000000001</v>
      </c>
      <c r="L113" s="32">
        <v>650.95600000000002</v>
      </c>
      <c r="M113" s="32">
        <v>1385.0429999999999</v>
      </c>
    </row>
    <row r="114" spans="1:13" x14ac:dyDescent="0.2">
      <c r="A114" s="31" t="s">
        <v>241</v>
      </c>
      <c r="B114" s="32">
        <v>1852.703</v>
      </c>
      <c r="C114" s="32">
        <v>1887.203</v>
      </c>
      <c r="D114" s="32">
        <v>2079.6580000000004</v>
      </c>
      <c r="E114" s="32">
        <v>2019.7149999999999</v>
      </c>
      <c r="F114" s="32">
        <v>2200.6419999999998</v>
      </c>
      <c r="G114" s="32">
        <v>2285.6950000000002</v>
      </c>
      <c r="H114" s="32">
        <v>2439.4179999999997</v>
      </c>
      <c r="I114" s="32">
        <v>2780.7350000000001</v>
      </c>
      <c r="J114" s="32">
        <v>2818.5</v>
      </c>
      <c r="K114" s="32">
        <v>2779.0340000000001</v>
      </c>
      <c r="L114" s="32">
        <v>10039.921</v>
      </c>
      <c r="M114" s="32">
        <v>23143.303</v>
      </c>
    </row>
    <row r="115" spans="1:13" x14ac:dyDescent="0.2">
      <c r="A115" s="31"/>
      <c r="B115" s="32"/>
      <c r="C115" s="32"/>
      <c r="D115" s="32"/>
      <c r="E115" s="32"/>
      <c r="F115" s="32"/>
      <c r="G115" s="32"/>
      <c r="H115" s="32"/>
      <c r="I115" s="32"/>
      <c r="J115" s="32"/>
      <c r="K115" s="32"/>
      <c r="L115" s="32"/>
      <c r="M115" s="32"/>
    </row>
    <row r="116" spans="1:13" ht="15" x14ac:dyDescent="0.25">
      <c r="A116" s="98" t="s">
        <v>18</v>
      </c>
      <c r="B116" s="59"/>
      <c r="C116" s="61"/>
      <c r="D116" s="59"/>
      <c r="E116" s="260"/>
      <c r="F116" s="260"/>
      <c r="G116" s="260"/>
      <c r="H116" s="260"/>
      <c r="I116" s="260"/>
      <c r="J116" s="260"/>
      <c r="K116" s="261"/>
      <c r="L116" s="258"/>
      <c r="M116" s="258"/>
    </row>
    <row r="117" spans="1:13" x14ac:dyDescent="0.2">
      <c r="A117" s="31" t="s">
        <v>126</v>
      </c>
      <c r="B117" s="32">
        <v>15.576000000000001</v>
      </c>
      <c r="C117" s="32">
        <v>-49.639000000000003</v>
      </c>
      <c r="D117" s="32">
        <v>-36.933999999999997</v>
      </c>
      <c r="E117" s="32">
        <v>29.890999999999998</v>
      </c>
      <c r="F117" s="32">
        <v>45.502000000000002</v>
      </c>
      <c r="G117" s="32">
        <v>35.359000000000002</v>
      </c>
      <c r="H117" s="32">
        <v>23.334</v>
      </c>
      <c r="I117" s="32">
        <v>-13.039</v>
      </c>
      <c r="J117" s="32">
        <v>-39.363</v>
      </c>
      <c r="K117" s="32">
        <v>-59.555999999999997</v>
      </c>
      <c r="L117" s="32">
        <v>4.3959999999999999</v>
      </c>
      <c r="M117" s="32">
        <v>-48.869</v>
      </c>
    </row>
    <row r="118" spans="1:13" x14ac:dyDescent="0.2">
      <c r="A118" s="31" t="s">
        <v>122</v>
      </c>
      <c r="B118" s="32">
        <v>155.02100000000002</v>
      </c>
      <c r="C118" s="32">
        <v>150.62200000000001</v>
      </c>
      <c r="D118" s="32">
        <v>131.94800000000001</v>
      </c>
      <c r="E118" s="32">
        <v>111.33799999999999</v>
      </c>
      <c r="F118" s="32">
        <v>106.423</v>
      </c>
      <c r="G118" s="32">
        <v>88.268000000000029</v>
      </c>
      <c r="H118" s="32">
        <v>92.169999999999959</v>
      </c>
      <c r="I118" s="32">
        <v>130.39699999999996</v>
      </c>
      <c r="J118" s="32">
        <v>181.88699999999997</v>
      </c>
      <c r="K118" s="32">
        <v>188.10000000000002</v>
      </c>
      <c r="L118" s="32">
        <v>655.35199999999998</v>
      </c>
      <c r="M118" s="32">
        <v>1336.174</v>
      </c>
    </row>
    <row r="119" spans="1:13" x14ac:dyDescent="0.2">
      <c r="A119" s="31" t="s">
        <v>138</v>
      </c>
      <c r="B119" s="32">
        <v>110.745</v>
      </c>
      <c r="C119" s="32">
        <v>167.78400000000002</v>
      </c>
      <c r="D119" s="32">
        <v>115.54299999999998</v>
      </c>
      <c r="E119" s="32">
        <v>4.181</v>
      </c>
      <c r="F119" s="32">
        <v>-43.366000000000014</v>
      </c>
      <c r="G119" s="32">
        <v>-78.492000000000019</v>
      </c>
      <c r="H119" s="32">
        <v>-87.707999999999998</v>
      </c>
      <c r="I119" s="32">
        <v>-36.386000000000003</v>
      </c>
      <c r="J119" s="32">
        <v>11.057999999999964</v>
      </c>
      <c r="K119" s="32">
        <v>11.169000000000011</v>
      </c>
      <c r="L119" s="32">
        <v>354.88699999999994</v>
      </c>
      <c r="M119" s="32">
        <v>174.52799999999976</v>
      </c>
    </row>
    <row r="120" spans="1:13" ht="28.5" x14ac:dyDescent="0.2">
      <c r="A120" s="54" t="s">
        <v>139</v>
      </c>
      <c r="B120" s="62">
        <v>28.7</v>
      </c>
      <c r="C120" s="62">
        <v>32.476999999999997</v>
      </c>
      <c r="D120" s="62">
        <v>53.338999999999999</v>
      </c>
      <c r="E120" s="62">
        <v>77.266000000000005</v>
      </c>
      <c r="F120" s="62">
        <v>104.28700000000001</v>
      </c>
      <c r="G120" s="62">
        <v>131.40100000000001</v>
      </c>
      <c r="H120" s="62">
        <v>156.54400000000001</v>
      </c>
      <c r="I120" s="62">
        <v>179.822</v>
      </c>
      <c r="J120" s="62">
        <v>210.19200000000001</v>
      </c>
      <c r="K120" s="62">
        <v>236.48699999999999</v>
      </c>
      <c r="L120" s="62">
        <v>296.06900000000002</v>
      </c>
      <c r="M120" s="62">
        <v>1210.5150000000001</v>
      </c>
    </row>
    <row r="122" spans="1:13" x14ac:dyDescent="0.2">
      <c r="A122" s="259" t="s">
        <v>27</v>
      </c>
    </row>
  </sheetData>
  <mergeCells count="6">
    <mergeCell ref="B112:M112"/>
    <mergeCell ref="A5:H5"/>
    <mergeCell ref="L7:M7"/>
    <mergeCell ref="B11:M11"/>
    <mergeCell ref="B54:M54"/>
    <mergeCell ref="B80:M80"/>
  </mergeCells>
  <conditionalFormatting sqref="B51:M52 B62:M62 B77:M78 B87:M87 B109:M110">
    <cfRule type="cellIs" dxfId="1" priority="7" operator="between">
      <formula>0</formula>
      <formula>0</formula>
    </cfRule>
    <cfRule type="cellIs" dxfId="0" priority="8" operator="between">
      <formula>-0.49999</formula>
      <formula>0.49999</formula>
    </cfRule>
  </conditionalFormatting>
  <hyperlinks>
    <hyperlink ref="A122" location="Contents!A1" display="Back to Table of Contents" xr:uid="{8C4CC5D9-8FAF-4881-8C79-80017EFF36B7}"/>
    <hyperlink ref="A2" r:id="rId1" xr:uid="{A63FB2B9-1455-BB4D-B7EA-4AEA02EDC60E}"/>
  </hyperlinks>
  <pageMargins left="0.7" right="0.7" top="0.75" bottom="0.75" header="0.3" footer="0.3"/>
  <pageSetup orientation="portrait" horizontalDpi="1200" verticalDpi="1200"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040869-273C-42AE-83AD-9A1DCAB8A394}">
  <sheetPr codeName="Sheet2">
    <pageSetUpPr fitToPage="1"/>
  </sheetPr>
  <dimension ref="A1:AD57"/>
  <sheetViews>
    <sheetView zoomScaleNormal="100" workbookViewId="0"/>
  </sheetViews>
  <sheetFormatPr defaultColWidth="11.7109375" defaultRowHeight="15" customHeight="1" x14ac:dyDescent="0.2"/>
  <cols>
    <col min="1" max="1" width="25.7109375" style="117" customWidth="1"/>
    <col min="2" max="13" width="9.28515625" style="117" customWidth="1"/>
    <col min="14" max="15" width="10.42578125" style="117" customWidth="1"/>
    <col min="16" max="16384" width="11.7109375" style="117"/>
  </cols>
  <sheetData>
    <row r="1" spans="1:30" s="1" customFormat="1" ht="14.25" x14ac:dyDescent="0.2">
      <c r="A1" s="1" t="s">
        <v>98</v>
      </c>
    </row>
    <row r="2" spans="1:30" s="240" customFormat="1" ht="14.25" x14ac:dyDescent="0.2">
      <c r="A2" s="241" t="s">
        <v>0</v>
      </c>
    </row>
    <row r="3" spans="1:30" s="240" customFormat="1" ht="14.25" x14ac:dyDescent="0.2">
      <c r="A3" s="1"/>
    </row>
    <row r="4" spans="1:30" s="240" customFormat="1" ht="14.25" x14ac:dyDescent="0.2">
      <c r="A4" s="1"/>
    </row>
    <row r="5" spans="1:30" ht="30" customHeight="1" x14ac:dyDescent="0.25">
      <c r="A5" s="262" t="s">
        <v>99</v>
      </c>
      <c r="B5" s="262"/>
      <c r="C5" s="262"/>
      <c r="D5" s="262"/>
      <c r="E5" s="262"/>
      <c r="F5" s="262"/>
      <c r="G5" s="262"/>
      <c r="H5" s="262"/>
      <c r="I5" s="262"/>
      <c r="J5" s="262"/>
      <c r="K5" s="262"/>
      <c r="L5" s="262"/>
      <c r="M5" s="262"/>
      <c r="N5" s="262"/>
      <c r="O5" s="262"/>
      <c r="P5" s="116"/>
    </row>
    <row r="6" spans="1:30" ht="15" customHeight="1" x14ac:dyDescent="0.25">
      <c r="A6" s="118"/>
      <c r="B6" s="119"/>
      <c r="C6" s="119"/>
      <c r="D6" s="119"/>
      <c r="E6" s="116"/>
      <c r="F6" s="116"/>
      <c r="G6" s="116"/>
      <c r="H6" s="116"/>
      <c r="I6" s="116"/>
      <c r="J6" s="116"/>
      <c r="K6" s="116"/>
      <c r="L6" s="116"/>
      <c r="M6" s="116"/>
      <c r="N6" s="116"/>
      <c r="O6" s="116"/>
      <c r="P6" s="116"/>
    </row>
    <row r="7" spans="1:30" ht="15" customHeight="1" x14ac:dyDescent="0.25">
      <c r="A7" s="118"/>
      <c r="B7" s="119"/>
      <c r="C7" s="119"/>
      <c r="D7" s="119"/>
      <c r="E7" s="116"/>
      <c r="F7" s="116"/>
      <c r="G7" s="116"/>
      <c r="H7" s="116"/>
      <c r="I7" s="116"/>
      <c r="J7" s="116"/>
      <c r="K7" s="116"/>
      <c r="L7" s="116"/>
      <c r="M7" s="116"/>
      <c r="N7" s="263" t="s">
        <v>2</v>
      </c>
      <c r="O7" s="263"/>
      <c r="P7" s="116"/>
    </row>
    <row r="8" spans="1:30" ht="14.25" customHeight="1" x14ac:dyDescent="0.25">
      <c r="A8" s="118"/>
      <c r="B8" s="121" t="s">
        <v>66</v>
      </c>
      <c r="C8" s="119"/>
      <c r="D8" s="119"/>
      <c r="E8" s="116"/>
      <c r="F8" s="116"/>
      <c r="G8" s="116"/>
      <c r="H8" s="116"/>
      <c r="I8" s="116"/>
      <c r="J8" s="116"/>
      <c r="K8" s="116"/>
      <c r="L8" s="116"/>
      <c r="M8" s="116"/>
      <c r="N8" s="265" t="s">
        <v>4</v>
      </c>
      <c r="O8" s="265" t="s">
        <v>5</v>
      </c>
      <c r="P8" s="116"/>
    </row>
    <row r="9" spans="1:30" ht="15" customHeight="1" x14ac:dyDescent="0.2">
      <c r="A9" s="120"/>
      <c r="B9" s="123">
        <v>2025</v>
      </c>
      <c r="C9" s="123">
        <v>2026</v>
      </c>
      <c r="D9" s="123">
        <v>2027</v>
      </c>
      <c r="E9" s="123">
        <v>2028</v>
      </c>
      <c r="F9" s="123">
        <v>2029</v>
      </c>
      <c r="G9" s="123">
        <v>2030</v>
      </c>
      <c r="H9" s="123">
        <v>2031</v>
      </c>
      <c r="I9" s="123">
        <v>2032</v>
      </c>
      <c r="J9" s="123">
        <v>2033</v>
      </c>
      <c r="K9" s="123">
        <v>2034</v>
      </c>
      <c r="L9" s="123">
        <v>2035</v>
      </c>
      <c r="M9" s="123">
        <v>2036</v>
      </c>
      <c r="N9" s="266"/>
      <c r="O9" s="266"/>
    </row>
    <row r="10" spans="1:30" ht="15" customHeight="1" x14ac:dyDescent="0.25">
      <c r="A10" s="180"/>
      <c r="B10" s="267" t="s">
        <v>6</v>
      </c>
      <c r="C10" s="267"/>
      <c r="D10" s="267"/>
      <c r="E10" s="267"/>
      <c r="F10" s="267"/>
      <c r="G10" s="267"/>
      <c r="H10" s="267"/>
      <c r="I10" s="267"/>
      <c r="J10" s="267"/>
      <c r="K10" s="267"/>
      <c r="L10" s="267"/>
      <c r="M10" s="267"/>
      <c r="N10" s="267"/>
      <c r="O10" s="267"/>
    </row>
    <row r="11" spans="1:30" ht="15" customHeight="1" x14ac:dyDescent="0.2">
      <c r="A11" s="117" t="s">
        <v>100</v>
      </c>
      <c r="B11" s="124"/>
      <c r="C11" s="124"/>
      <c r="D11" s="124"/>
      <c r="E11" s="242"/>
      <c r="F11" s="242"/>
      <c r="G11" s="242"/>
      <c r="H11" s="242"/>
      <c r="I11" s="242"/>
      <c r="J11" s="242"/>
      <c r="K11" s="243"/>
    </row>
    <row r="12" spans="1:30" ht="15" customHeight="1" x14ac:dyDescent="0.2">
      <c r="A12" s="125" t="s">
        <v>101</v>
      </c>
      <c r="B12" s="126">
        <v>2656.0439999999999</v>
      </c>
      <c r="C12" s="126">
        <v>2751.2910000000002</v>
      </c>
      <c r="D12" s="126">
        <v>2947.0250000000001</v>
      </c>
      <c r="E12" s="126">
        <v>3044.174</v>
      </c>
      <c r="F12" s="126">
        <v>3193.3229999999999</v>
      </c>
      <c r="G12" s="126">
        <v>3338.9789999999998</v>
      </c>
      <c r="H12" s="126">
        <v>3461.0529999999999</v>
      </c>
      <c r="I12" s="126">
        <v>3594.393</v>
      </c>
      <c r="J12" s="126">
        <v>3743.8539999999998</v>
      </c>
      <c r="K12" s="126">
        <v>3902.6089999999999</v>
      </c>
      <c r="L12" s="126">
        <v>4071.9090000000001</v>
      </c>
      <c r="M12" s="126">
        <v>4248.9979999999996</v>
      </c>
      <c r="N12" s="126">
        <v>15984.554</v>
      </c>
      <c r="O12" s="126">
        <v>35546.317000000003</v>
      </c>
      <c r="Q12" s="127"/>
      <c r="R12" s="127"/>
      <c r="S12" s="127"/>
      <c r="T12" s="127"/>
      <c r="U12" s="127"/>
      <c r="V12" s="127"/>
      <c r="W12" s="127"/>
      <c r="X12" s="127"/>
      <c r="Y12" s="127"/>
      <c r="Z12" s="127"/>
      <c r="AA12" s="127"/>
      <c r="AB12" s="127"/>
      <c r="AC12" s="127"/>
      <c r="AD12" s="127"/>
    </row>
    <row r="13" spans="1:30" ht="15" customHeight="1" x14ac:dyDescent="0.2">
      <c r="A13" s="125" t="s">
        <v>102</v>
      </c>
      <c r="B13" s="126">
        <v>1748.2940000000001</v>
      </c>
      <c r="C13" s="126">
        <v>1825.5730000000001</v>
      </c>
      <c r="D13" s="126">
        <v>1896.664</v>
      </c>
      <c r="E13" s="126">
        <v>1970.1610000000001</v>
      </c>
      <c r="F13" s="126">
        <v>2048.4659999999999</v>
      </c>
      <c r="G13" s="126">
        <v>2131.5569999999998</v>
      </c>
      <c r="H13" s="126">
        <v>2216.3049999999998</v>
      </c>
      <c r="I13" s="126">
        <v>2301.556</v>
      </c>
      <c r="J13" s="126">
        <v>2388.5619999999999</v>
      </c>
      <c r="K13" s="126">
        <v>2477.672</v>
      </c>
      <c r="L13" s="126">
        <v>2570.009</v>
      </c>
      <c r="M13" s="126">
        <v>2666.0659999999998</v>
      </c>
      <c r="N13" s="126">
        <v>10263.153</v>
      </c>
      <c r="O13" s="126">
        <v>22667.018</v>
      </c>
      <c r="Q13" s="127"/>
      <c r="R13" s="127"/>
      <c r="S13" s="127"/>
      <c r="T13" s="127"/>
      <c r="U13" s="127"/>
      <c r="V13" s="127"/>
      <c r="W13" s="127"/>
      <c r="X13" s="127"/>
      <c r="Y13" s="127"/>
      <c r="Z13" s="127"/>
      <c r="AA13" s="127"/>
      <c r="AB13" s="127"/>
      <c r="AC13" s="127"/>
      <c r="AD13" s="127"/>
    </row>
    <row r="14" spans="1:30" ht="15" customHeight="1" x14ac:dyDescent="0.2">
      <c r="A14" s="125" t="s">
        <v>103</v>
      </c>
      <c r="B14" s="126">
        <v>452.089</v>
      </c>
      <c r="C14" s="126">
        <v>403.97899999999998</v>
      </c>
      <c r="D14" s="126">
        <v>419.298</v>
      </c>
      <c r="E14" s="126">
        <v>432.53399999999999</v>
      </c>
      <c r="F14" s="126">
        <v>451.53899999999999</v>
      </c>
      <c r="G14" s="126">
        <v>477.34</v>
      </c>
      <c r="H14" s="126">
        <v>493.46499999999997</v>
      </c>
      <c r="I14" s="126">
        <v>509.96199999999999</v>
      </c>
      <c r="J14" s="126">
        <v>525.923</v>
      </c>
      <c r="K14" s="126">
        <v>539.06700000000001</v>
      </c>
      <c r="L14" s="126">
        <v>551.90599999999995</v>
      </c>
      <c r="M14" s="126">
        <v>575.64499999999998</v>
      </c>
      <c r="N14" s="126">
        <v>2274.1759999999999</v>
      </c>
      <c r="O14" s="126">
        <v>4976.6790000000001</v>
      </c>
      <c r="Q14" s="127"/>
      <c r="R14" s="127"/>
      <c r="S14" s="127"/>
      <c r="T14" s="127"/>
      <c r="U14" s="127"/>
      <c r="V14" s="127"/>
      <c r="W14" s="127"/>
      <c r="X14" s="127"/>
      <c r="Y14" s="127"/>
      <c r="Z14" s="127"/>
      <c r="AA14" s="127"/>
      <c r="AB14" s="127"/>
      <c r="AC14" s="127"/>
      <c r="AD14" s="127"/>
    </row>
    <row r="15" spans="1:30" ht="15" customHeight="1" x14ac:dyDescent="0.2">
      <c r="A15" s="125" t="s">
        <v>104</v>
      </c>
      <c r="B15" s="126">
        <v>194.86600000000001</v>
      </c>
      <c r="C15" s="126">
        <v>418.38799999999998</v>
      </c>
      <c r="D15" s="126">
        <v>421.10300000000001</v>
      </c>
      <c r="E15" s="126">
        <v>423.59</v>
      </c>
      <c r="F15" s="126">
        <v>417.45800000000003</v>
      </c>
      <c r="G15" s="126">
        <v>412.42700000000002</v>
      </c>
      <c r="H15" s="126">
        <v>405.24200000000002</v>
      </c>
      <c r="I15" s="126">
        <v>389.30700000000002</v>
      </c>
      <c r="J15" s="126">
        <v>382.30700000000002</v>
      </c>
      <c r="K15" s="126">
        <v>381.59199999999998</v>
      </c>
      <c r="L15" s="126">
        <v>390.09800000000001</v>
      </c>
      <c r="M15" s="126">
        <v>402.35599999999999</v>
      </c>
      <c r="N15" s="126">
        <v>2079.8200000000002</v>
      </c>
      <c r="O15" s="126">
        <v>4025.48</v>
      </c>
      <c r="Q15" s="127"/>
      <c r="R15" s="127"/>
      <c r="S15" s="127"/>
      <c r="T15" s="127"/>
      <c r="U15" s="127"/>
      <c r="V15" s="127"/>
      <c r="W15" s="127"/>
      <c r="X15" s="127"/>
      <c r="Y15" s="127"/>
      <c r="Z15" s="127"/>
      <c r="AA15" s="127"/>
      <c r="AB15" s="127"/>
      <c r="AC15" s="127"/>
      <c r="AD15" s="127"/>
    </row>
    <row r="16" spans="1:30" ht="15" customHeight="1" x14ac:dyDescent="0.2">
      <c r="A16" s="125" t="s">
        <v>47</v>
      </c>
      <c r="B16" s="128">
        <v>183.32300000000001</v>
      </c>
      <c r="C16" s="128">
        <v>196.685</v>
      </c>
      <c r="D16" s="128">
        <v>201.10799999999998</v>
      </c>
      <c r="E16" s="128">
        <v>201.00899999999999</v>
      </c>
      <c r="F16" s="128">
        <v>209.00299999999999</v>
      </c>
      <c r="G16" s="128">
        <v>234.696</v>
      </c>
      <c r="H16" s="128">
        <v>293.428</v>
      </c>
      <c r="I16" s="128">
        <v>334.46399999999994</v>
      </c>
      <c r="J16" s="128">
        <v>350.83</v>
      </c>
      <c r="K16" s="128">
        <v>367.98300000000006</v>
      </c>
      <c r="L16" s="128">
        <v>387.94099999999997</v>
      </c>
      <c r="M16" s="128">
        <v>407.69</v>
      </c>
      <c r="N16" s="128">
        <v>1139.2439999999999</v>
      </c>
      <c r="O16" s="128">
        <v>2988.1519999999996</v>
      </c>
      <c r="Q16" s="127"/>
      <c r="R16" s="127"/>
      <c r="S16" s="127"/>
      <c r="T16" s="127"/>
      <c r="U16" s="127"/>
      <c r="V16" s="127"/>
      <c r="W16" s="127"/>
      <c r="X16" s="127"/>
      <c r="Y16" s="127"/>
      <c r="Z16" s="127"/>
      <c r="AA16" s="127"/>
      <c r="AB16" s="127"/>
      <c r="AC16" s="127"/>
      <c r="AD16" s="127"/>
    </row>
    <row r="17" spans="1:30" ht="15" customHeight="1" x14ac:dyDescent="0.25">
      <c r="A17" s="129" t="s">
        <v>2</v>
      </c>
      <c r="B17" s="130">
        <v>5234.616</v>
      </c>
      <c r="C17" s="130">
        <v>5595.9160000000002</v>
      </c>
      <c r="D17" s="130">
        <v>5885.1980000000003</v>
      </c>
      <c r="E17" s="130">
        <v>6071.4679999999998</v>
      </c>
      <c r="F17" s="130">
        <v>6319.7889999999998</v>
      </c>
      <c r="G17" s="130">
        <v>6594.9989999999998</v>
      </c>
      <c r="H17" s="130">
        <v>6869.4930000000004</v>
      </c>
      <c r="I17" s="130">
        <v>7129.6819999999998</v>
      </c>
      <c r="J17" s="130">
        <v>7391.4759999999997</v>
      </c>
      <c r="K17" s="130">
        <v>7668.9229999999998</v>
      </c>
      <c r="L17" s="130">
        <v>7971.8630000000003</v>
      </c>
      <c r="M17" s="130">
        <v>8300.7549999999992</v>
      </c>
      <c r="N17" s="130">
        <v>31740.947</v>
      </c>
      <c r="O17" s="130">
        <v>70203.645999999993</v>
      </c>
      <c r="Q17" s="127"/>
      <c r="R17" s="127"/>
      <c r="S17" s="127"/>
      <c r="T17" s="127"/>
      <c r="U17" s="127"/>
      <c r="V17" s="127"/>
      <c r="W17" s="127"/>
      <c r="X17" s="127"/>
      <c r="Y17" s="127"/>
      <c r="Z17" s="127"/>
      <c r="AA17" s="127"/>
      <c r="AB17" s="127"/>
      <c r="AC17" s="127"/>
      <c r="AD17" s="127"/>
    </row>
    <row r="18" spans="1:30" ht="15" customHeight="1" x14ac:dyDescent="0.2">
      <c r="A18" s="131" t="s">
        <v>17</v>
      </c>
      <c r="B18" s="126">
        <v>3950.88</v>
      </c>
      <c r="C18" s="126">
        <v>4245.4709999999995</v>
      </c>
      <c r="D18" s="126">
        <v>4481.4870000000001</v>
      </c>
      <c r="E18" s="126">
        <v>4613.8739999999998</v>
      </c>
      <c r="F18" s="126">
        <v>4804.1660000000002</v>
      </c>
      <c r="G18" s="126">
        <v>5019.0039999999999</v>
      </c>
      <c r="H18" s="126">
        <v>5231.7979999999998</v>
      </c>
      <c r="I18" s="126">
        <v>5430.2929999999997</v>
      </c>
      <c r="J18" s="126">
        <v>5629.4279999999999</v>
      </c>
      <c r="K18" s="126">
        <v>5843.06</v>
      </c>
      <c r="L18" s="126">
        <v>6079.8410000000003</v>
      </c>
      <c r="M18" s="126">
        <v>6340.0950000000003</v>
      </c>
      <c r="N18" s="126">
        <v>24150.329000000002</v>
      </c>
      <c r="O18" s="126">
        <v>53473.046000000002</v>
      </c>
      <c r="Q18" s="127"/>
      <c r="R18" s="127"/>
      <c r="S18" s="127"/>
      <c r="T18" s="127"/>
      <c r="U18" s="127"/>
      <c r="V18" s="127"/>
      <c r="W18" s="127"/>
      <c r="X18" s="127"/>
      <c r="Y18" s="127"/>
      <c r="Z18" s="127"/>
      <c r="AA18" s="127"/>
      <c r="AB18" s="127"/>
      <c r="AC18" s="127"/>
      <c r="AD18" s="127"/>
    </row>
    <row r="19" spans="1:30" ht="15" customHeight="1" x14ac:dyDescent="0.2">
      <c r="A19" s="131" t="s">
        <v>177</v>
      </c>
      <c r="B19" s="126">
        <v>1283.7360000000001</v>
      </c>
      <c r="C19" s="126">
        <v>1350.4449999999999</v>
      </c>
      <c r="D19" s="126">
        <v>1403.711</v>
      </c>
      <c r="E19" s="126">
        <v>1457.5940000000001</v>
      </c>
      <c r="F19" s="126">
        <v>1515.623</v>
      </c>
      <c r="G19" s="126">
        <v>1575.9949999999999</v>
      </c>
      <c r="H19" s="126">
        <v>1637.6949999999999</v>
      </c>
      <c r="I19" s="126">
        <v>1699.3889999999999</v>
      </c>
      <c r="J19" s="126">
        <v>1762.048</v>
      </c>
      <c r="K19" s="126">
        <v>1825.8630000000001</v>
      </c>
      <c r="L19" s="126">
        <v>1892.0219999999999</v>
      </c>
      <c r="M19" s="126">
        <v>1960.66</v>
      </c>
      <c r="N19" s="126">
        <v>7590.6180000000004</v>
      </c>
      <c r="O19" s="126">
        <v>16730.599999999999</v>
      </c>
      <c r="Q19" s="127"/>
      <c r="R19" s="127"/>
      <c r="S19" s="127"/>
      <c r="T19" s="127"/>
      <c r="U19" s="127"/>
      <c r="V19" s="127"/>
      <c r="W19" s="127"/>
      <c r="X19" s="127"/>
      <c r="Y19" s="127"/>
      <c r="Z19" s="127"/>
      <c r="AA19" s="127"/>
      <c r="AB19" s="127"/>
      <c r="AC19" s="127"/>
      <c r="AD19" s="127"/>
    </row>
    <row r="20" spans="1:30" ht="26.25" customHeight="1" x14ac:dyDescent="0.2">
      <c r="A20" s="117" t="s">
        <v>60</v>
      </c>
      <c r="B20" s="122"/>
      <c r="C20" s="122"/>
      <c r="D20" s="122"/>
      <c r="E20" s="244"/>
      <c r="F20" s="244"/>
      <c r="G20" s="244"/>
      <c r="H20" s="244"/>
      <c r="I20" s="244"/>
      <c r="J20" s="244"/>
      <c r="K20" s="245"/>
      <c r="L20" s="122"/>
      <c r="M20" s="122"/>
      <c r="N20" s="122"/>
      <c r="O20" s="122"/>
      <c r="Q20" s="127"/>
      <c r="R20" s="127"/>
      <c r="S20" s="127"/>
      <c r="T20" s="127"/>
      <c r="U20" s="127"/>
      <c r="V20" s="127"/>
      <c r="W20" s="127"/>
      <c r="X20" s="127"/>
      <c r="Y20" s="127"/>
      <c r="Z20" s="127"/>
      <c r="AA20" s="127"/>
      <c r="AB20" s="127"/>
      <c r="AC20" s="127"/>
      <c r="AD20" s="127"/>
    </row>
    <row r="21" spans="1:30" ht="15" customHeight="1" x14ac:dyDescent="0.2">
      <c r="A21" s="125" t="s">
        <v>7</v>
      </c>
      <c r="B21" s="126">
        <v>4167.6229999999996</v>
      </c>
      <c r="C21" s="126">
        <v>4529.3389999999999</v>
      </c>
      <c r="D21" s="126">
        <v>4783.0469999999996</v>
      </c>
      <c r="E21" s="126">
        <v>5004.5479999999998</v>
      </c>
      <c r="F21" s="126">
        <v>5066.6040000000003</v>
      </c>
      <c r="G21" s="126">
        <v>5375.1719999999996</v>
      </c>
      <c r="H21" s="126">
        <v>5582.3909999999996</v>
      </c>
      <c r="I21" s="126">
        <v>5835.4170000000004</v>
      </c>
      <c r="J21" s="126">
        <v>6276.8649999999998</v>
      </c>
      <c r="K21" s="126">
        <v>6436.6620000000003</v>
      </c>
      <c r="L21" s="126">
        <v>6544.5339999999997</v>
      </c>
      <c r="M21" s="126">
        <v>7027.7979999999998</v>
      </c>
      <c r="N21" s="126">
        <v>25811.761999999999</v>
      </c>
      <c r="O21" s="126">
        <v>57933.038</v>
      </c>
      <c r="Q21" s="127"/>
      <c r="R21" s="127"/>
      <c r="S21" s="127"/>
      <c r="T21" s="127"/>
      <c r="U21" s="127"/>
      <c r="V21" s="127"/>
      <c r="W21" s="127"/>
      <c r="X21" s="127"/>
      <c r="Y21" s="127"/>
      <c r="Z21" s="127"/>
      <c r="AA21" s="127"/>
      <c r="AB21" s="127"/>
      <c r="AC21" s="127"/>
      <c r="AD21" s="127"/>
    </row>
    <row r="22" spans="1:30" ht="15" customHeight="1" x14ac:dyDescent="0.2">
      <c r="A22" s="125" t="s">
        <v>13</v>
      </c>
      <c r="B22" s="126">
        <v>1872.425</v>
      </c>
      <c r="C22" s="126">
        <v>1880.3040000000001</v>
      </c>
      <c r="D22" s="126">
        <v>1881.6389999999999</v>
      </c>
      <c r="E22" s="126">
        <v>1928.7539999999999</v>
      </c>
      <c r="F22" s="126">
        <v>1948.404</v>
      </c>
      <c r="G22" s="126">
        <v>1988.633</v>
      </c>
      <c r="H22" s="126">
        <v>2024.414</v>
      </c>
      <c r="I22" s="126">
        <v>2063.2359999999999</v>
      </c>
      <c r="J22" s="126">
        <v>2110.982</v>
      </c>
      <c r="K22" s="126">
        <v>2147.0100000000002</v>
      </c>
      <c r="L22" s="126">
        <v>2187.2910000000002</v>
      </c>
      <c r="M22" s="126">
        <v>2244.0079999999998</v>
      </c>
      <c r="N22" s="126">
        <v>9771.8439999999991</v>
      </c>
      <c r="O22" s="126">
        <v>20524.370999999999</v>
      </c>
      <c r="Q22" s="127"/>
      <c r="R22" s="127"/>
      <c r="S22" s="127"/>
      <c r="T22" s="127"/>
      <c r="U22" s="127"/>
      <c r="V22" s="127"/>
      <c r="W22" s="127"/>
      <c r="X22" s="127"/>
      <c r="Y22" s="127"/>
      <c r="Z22" s="127"/>
      <c r="AA22" s="127"/>
      <c r="AB22" s="127"/>
      <c r="AC22" s="127"/>
      <c r="AD22" s="127"/>
    </row>
    <row r="23" spans="1:30" ht="15" customHeight="1" x14ac:dyDescent="0.2">
      <c r="A23" s="125" t="s">
        <v>129</v>
      </c>
      <c r="B23" s="128">
        <v>969.93799999999999</v>
      </c>
      <c r="C23" s="128">
        <v>1038.9760000000001</v>
      </c>
      <c r="D23" s="128">
        <v>1107.7149999999999</v>
      </c>
      <c r="E23" s="128">
        <v>1217.8240000000001</v>
      </c>
      <c r="F23" s="128">
        <v>1324.4960000000001</v>
      </c>
      <c r="G23" s="128">
        <v>1431.836</v>
      </c>
      <c r="H23" s="128">
        <v>1548.383</v>
      </c>
      <c r="I23" s="128">
        <v>1670.4469999999999</v>
      </c>
      <c r="J23" s="128">
        <v>1784.364</v>
      </c>
      <c r="K23" s="128">
        <v>1903.751</v>
      </c>
      <c r="L23" s="128">
        <v>2019.0719999999999</v>
      </c>
      <c r="M23" s="128">
        <v>2144.3359999999998</v>
      </c>
      <c r="N23" s="128">
        <v>6630.2539999999999</v>
      </c>
      <c r="O23" s="128">
        <v>16152.224</v>
      </c>
      <c r="Q23" s="127"/>
      <c r="R23" s="127"/>
      <c r="S23" s="127"/>
      <c r="T23" s="127"/>
      <c r="U23" s="127"/>
      <c r="V23" s="127"/>
      <c r="W23" s="127"/>
      <c r="X23" s="127"/>
      <c r="Y23" s="127"/>
      <c r="Z23" s="127"/>
      <c r="AA23" s="127"/>
      <c r="AB23" s="127"/>
      <c r="AC23" s="127"/>
      <c r="AD23" s="127"/>
    </row>
    <row r="24" spans="1:30" ht="15" customHeight="1" x14ac:dyDescent="0.25">
      <c r="A24" s="129" t="s">
        <v>2</v>
      </c>
      <c r="B24" s="130">
        <v>7009.9859999999999</v>
      </c>
      <c r="C24" s="130">
        <v>7448.6189999999997</v>
      </c>
      <c r="D24" s="130">
        <v>7772.4009999999998</v>
      </c>
      <c r="E24" s="130">
        <v>8151.1260000000002</v>
      </c>
      <c r="F24" s="130">
        <v>8339.5040000000008</v>
      </c>
      <c r="G24" s="130">
        <v>8795.6409999999996</v>
      </c>
      <c r="H24" s="130">
        <v>9155.1880000000001</v>
      </c>
      <c r="I24" s="130">
        <v>9569.1</v>
      </c>
      <c r="J24" s="130">
        <v>10172.210999999999</v>
      </c>
      <c r="K24" s="130">
        <v>10487.423000000001</v>
      </c>
      <c r="L24" s="130">
        <v>10750.897000000001</v>
      </c>
      <c r="M24" s="130">
        <v>11416.142</v>
      </c>
      <c r="N24" s="130">
        <v>42213.86</v>
      </c>
      <c r="O24" s="130">
        <v>94609.633000000002</v>
      </c>
      <c r="Q24" s="127"/>
      <c r="R24" s="127"/>
      <c r="S24" s="127"/>
      <c r="T24" s="127"/>
      <c r="U24" s="127"/>
      <c r="V24" s="127"/>
      <c r="W24" s="127"/>
      <c r="X24" s="127"/>
      <c r="Y24" s="127"/>
      <c r="Z24" s="127"/>
      <c r="AA24" s="127"/>
      <c r="AB24" s="127"/>
      <c r="AC24" s="127"/>
      <c r="AD24" s="127"/>
    </row>
    <row r="25" spans="1:30" ht="15" customHeight="1" x14ac:dyDescent="0.2">
      <c r="A25" s="131" t="s">
        <v>17</v>
      </c>
      <c r="B25" s="126">
        <v>5578.38</v>
      </c>
      <c r="C25" s="126">
        <v>5927.6490000000003</v>
      </c>
      <c r="D25" s="126">
        <v>6151.0550000000003</v>
      </c>
      <c r="E25" s="126">
        <v>6426.2579999999998</v>
      </c>
      <c r="F25" s="126">
        <v>6512.8649999999998</v>
      </c>
      <c r="G25" s="126">
        <v>6863.6949999999997</v>
      </c>
      <c r="H25" s="126">
        <v>7112.6229999999996</v>
      </c>
      <c r="I25" s="126">
        <v>7409.3869999999997</v>
      </c>
      <c r="J25" s="126">
        <v>7910.7380000000003</v>
      </c>
      <c r="K25" s="126">
        <v>8124.5680000000002</v>
      </c>
      <c r="L25" s="126">
        <v>8285.7049999999999</v>
      </c>
      <c r="M25" s="126">
        <v>8847.4509999999991</v>
      </c>
      <c r="N25" s="126">
        <v>33066.495999999999</v>
      </c>
      <c r="O25" s="126">
        <v>73644.345000000001</v>
      </c>
      <c r="Q25" s="127"/>
      <c r="R25" s="127"/>
      <c r="S25" s="127"/>
      <c r="T25" s="127"/>
      <c r="U25" s="127"/>
      <c r="V25" s="127"/>
      <c r="W25" s="127"/>
      <c r="X25" s="127"/>
      <c r="Y25" s="127"/>
      <c r="Z25" s="127"/>
      <c r="AA25" s="127"/>
      <c r="AB25" s="127"/>
      <c r="AC25" s="127"/>
      <c r="AD25" s="127"/>
    </row>
    <row r="26" spans="1:30" ht="15" customHeight="1" x14ac:dyDescent="0.2">
      <c r="A26" s="131" t="s">
        <v>177</v>
      </c>
      <c r="B26" s="126">
        <v>1431.606</v>
      </c>
      <c r="C26" s="126">
        <v>1520.97</v>
      </c>
      <c r="D26" s="126">
        <v>1621.346</v>
      </c>
      <c r="E26" s="126">
        <v>1724.8679999999999</v>
      </c>
      <c r="F26" s="126">
        <v>1826.6389999999999</v>
      </c>
      <c r="G26" s="126">
        <v>1931.9459999999999</v>
      </c>
      <c r="H26" s="126">
        <v>2042.5650000000001</v>
      </c>
      <c r="I26" s="126">
        <v>2159.7130000000002</v>
      </c>
      <c r="J26" s="126">
        <v>2261.473</v>
      </c>
      <c r="K26" s="126">
        <v>2362.855</v>
      </c>
      <c r="L26" s="126">
        <v>2465.192</v>
      </c>
      <c r="M26" s="126">
        <v>2568.6909999999998</v>
      </c>
      <c r="N26" s="126">
        <v>9147.3639999999996</v>
      </c>
      <c r="O26" s="126">
        <v>20965.288</v>
      </c>
      <c r="Q26" s="127"/>
      <c r="R26" s="127"/>
      <c r="S26" s="127"/>
      <c r="T26" s="127"/>
      <c r="U26" s="127"/>
      <c r="V26" s="127"/>
      <c r="W26" s="127"/>
      <c r="X26" s="127"/>
      <c r="Y26" s="127"/>
      <c r="Z26" s="127"/>
      <c r="AA26" s="127"/>
      <c r="AB26" s="127"/>
      <c r="AC26" s="127"/>
      <c r="AD26" s="127"/>
    </row>
    <row r="27" spans="1:30" ht="26.25" customHeight="1" x14ac:dyDescent="0.25">
      <c r="A27" s="116" t="s">
        <v>208</v>
      </c>
      <c r="B27" s="130">
        <v>-1775.37</v>
      </c>
      <c r="C27" s="130">
        <v>-1852.703</v>
      </c>
      <c r="D27" s="130">
        <v>-1887.203</v>
      </c>
      <c r="E27" s="130">
        <v>-2079.6579999999999</v>
      </c>
      <c r="F27" s="130">
        <v>-2019.7149999999999</v>
      </c>
      <c r="G27" s="130">
        <v>-2200.6419999999998</v>
      </c>
      <c r="H27" s="130">
        <v>-2285.6950000000002</v>
      </c>
      <c r="I27" s="130">
        <v>-2439.4180000000001</v>
      </c>
      <c r="J27" s="130">
        <v>-2780.7350000000001</v>
      </c>
      <c r="K27" s="130">
        <v>-2818.5</v>
      </c>
      <c r="L27" s="130">
        <v>-2779.0340000000001</v>
      </c>
      <c r="M27" s="130">
        <v>-3115.3870000000002</v>
      </c>
      <c r="N27" s="130">
        <v>-10472.913</v>
      </c>
      <c r="O27" s="130">
        <v>-24405.987000000001</v>
      </c>
      <c r="Q27" s="127"/>
      <c r="R27" s="127"/>
      <c r="S27" s="127"/>
      <c r="T27" s="127"/>
      <c r="U27" s="127"/>
      <c r="V27" s="127"/>
      <c r="W27" s="127"/>
      <c r="X27" s="127"/>
      <c r="Y27" s="127"/>
      <c r="Z27" s="127"/>
      <c r="AA27" s="127"/>
      <c r="AB27" s="127"/>
      <c r="AC27" s="127"/>
      <c r="AD27" s="127"/>
    </row>
    <row r="28" spans="1:30" ht="15" customHeight="1" x14ac:dyDescent="0.2">
      <c r="A28" s="125" t="s">
        <v>17</v>
      </c>
      <c r="B28" s="126">
        <v>-1627.5</v>
      </c>
      <c r="C28" s="126">
        <v>-1682.1780000000001</v>
      </c>
      <c r="D28" s="126">
        <v>-1669.568</v>
      </c>
      <c r="E28" s="126">
        <v>-1812.384</v>
      </c>
      <c r="F28" s="126">
        <v>-1708.6990000000001</v>
      </c>
      <c r="G28" s="126">
        <v>-1844.691</v>
      </c>
      <c r="H28" s="126">
        <v>-1880.825</v>
      </c>
      <c r="I28" s="126">
        <v>-1979.0940000000001</v>
      </c>
      <c r="J28" s="126">
        <v>-2281.31</v>
      </c>
      <c r="K28" s="126">
        <v>-2281.5079999999998</v>
      </c>
      <c r="L28" s="126">
        <v>-2205.864</v>
      </c>
      <c r="M28" s="126">
        <v>-2507.3560000000002</v>
      </c>
      <c r="N28" s="126">
        <v>-8916.1669999999995</v>
      </c>
      <c r="O28" s="126">
        <v>-20171.298999999999</v>
      </c>
      <c r="Q28" s="127"/>
      <c r="R28" s="127"/>
      <c r="S28" s="127"/>
      <c r="T28" s="127"/>
      <c r="U28" s="127"/>
      <c r="V28" s="127"/>
      <c r="W28" s="127"/>
      <c r="X28" s="127"/>
      <c r="Y28" s="127"/>
      <c r="Z28" s="127"/>
      <c r="AA28" s="127"/>
      <c r="AB28" s="127"/>
      <c r="AC28" s="127"/>
      <c r="AD28" s="127"/>
    </row>
    <row r="29" spans="1:30" ht="15" customHeight="1" x14ac:dyDescent="0.2">
      <c r="A29" s="125" t="s">
        <v>177</v>
      </c>
      <c r="B29" s="126">
        <v>-147.87</v>
      </c>
      <c r="C29" s="126">
        <v>-170.52500000000001</v>
      </c>
      <c r="D29" s="126">
        <v>-217.63499999999999</v>
      </c>
      <c r="E29" s="126">
        <v>-267.274</v>
      </c>
      <c r="F29" s="126">
        <v>-311.01600000000002</v>
      </c>
      <c r="G29" s="126">
        <v>-355.95100000000002</v>
      </c>
      <c r="H29" s="126">
        <v>-404.87</v>
      </c>
      <c r="I29" s="126">
        <v>-460.32400000000001</v>
      </c>
      <c r="J29" s="126">
        <v>-499.42500000000001</v>
      </c>
      <c r="K29" s="126">
        <v>-536.99199999999996</v>
      </c>
      <c r="L29" s="126">
        <v>-573.16999999999996</v>
      </c>
      <c r="M29" s="126">
        <v>-608.03099999999995</v>
      </c>
      <c r="N29" s="126">
        <v>-1556.7460000000001</v>
      </c>
      <c r="O29" s="126">
        <v>-4234.6880000000001</v>
      </c>
      <c r="Q29" s="127"/>
      <c r="R29" s="127"/>
      <c r="S29" s="127"/>
      <c r="T29" s="127"/>
      <c r="U29" s="127"/>
      <c r="V29" s="127"/>
      <c r="W29" s="127"/>
      <c r="X29" s="127"/>
      <c r="Y29" s="127"/>
      <c r="Z29" s="127"/>
      <c r="AA29" s="127"/>
      <c r="AB29" s="127"/>
      <c r="AC29" s="127"/>
      <c r="AD29" s="127"/>
    </row>
    <row r="30" spans="1:30" ht="26.25" customHeight="1" x14ac:dyDescent="0.2">
      <c r="A30" s="117" t="s">
        <v>209</v>
      </c>
      <c r="B30" s="126">
        <v>-805.43200000000002</v>
      </c>
      <c r="C30" s="126">
        <v>-813.72699999999998</v>
      </c>
      <c r="D30" s="126">
        <v>-779.48800000000006</v>
      </c>
      <c r="E30" s="126">
        <v>-861.83399999999995</v>
      </c>
      <c r="F30" s="126">
        <v>-695.21900000000005</v>
      </c>
      <c r="G30" s="126">
        <v>-768.80600000000004</v>
      </c>
      <c r="H30" s="126">
        <v>-737.31200000000001</v>
      </c>
      <c r="I30" s="126">
        <v>-768.971</v>
      </c>
      <c r="J30" s="126">
        <v>-996.37099999999998</v>
      </c>
      <c r="K30" s="126">
        <v>-914.74900000000002</v>
      </c>
      <c r="L30" s="126">
        <v>-759.96199999999999</v>
      </c>
      <c r="M30" s="126">
        <v>-971.05100000000004</v>
      </c>
      <c r="N30" s="126">
        <v>-3842.6590000000001</v>
      </c>
      <c r="O30" s="126">
        <v>-8253.7630000000008</v>
      </c>
      <c r="Q30" s="127"/>
      <c r="R30" s="127"/>
      <c r="S30" s="127"/>
      <c r="T30" s="127"/>
      <c r="U30" s="127"/>
      <c r="V30" s="127"/>
      <c r="W30" s="127"/>
      <c r="X30" s="127"/>
      <c r="Y30" s="127"/>
      <c r="Z30" s="127"/>
      <c r="AA30" s="127"/>
      <c r="AB30" s="127"/>
      <c r="AC30" s="127"/>
      <c r="AD30" s="127"/>
    </row>
    <row r="31" spans="1:30" ht="26.25" customHeight="1" x14ac:dyDescent="0.2">
      <c r="A31" s="117" t="s">
        <v>188</v>
      </c>
      <c r="B31" s="126">
        <v>30172.401999999998</v>
      </c>
      <c r="C31" s="126">
        <v>32095.165000000001</v>
      </c>
      <c r="D31" s="126">
        <v>34004.519999999997</v>
      </c>
      <c r="E31" s="126">
        <v>36092.745000000003</v>
      </c>
      <c r="F31" s="126">
        <v>38102.756999999998</v>
      </c>
      <c r="G31" s="126">
        <v>40279.639000000003</v>
      </c>
      <c r="H31" s="126">
        <v>42528.336000000003</v>
      </c>
      <c r="I31" s="126">
        <v>44922.49</v>
      </c>
      <c r="J31" s="126">
        <v>47644.186999999998</v>
      </c>
      <c r="K31" s="126">
        <v>50393.853000000003</v>
      </c>
      <c r="L31" s="126">
        <v>53103.222999999998</v>
      </c>
      <c r="M31" s="126">
        <v>56152.391000000003</v>
      </c>
      <c r="N31" s="14" t="s">
        <v>105</v>
      </c>
      <c r="O31" s="14" t="s">
        <v>105</v>
      </c>
      <c r="Q31" s="127"/>
      <c r="R31" s="127"/>
      <c r="S31" s="127"/>
      <c r="T31" s="127"/>
      <c r="U31" s="127"/>
      <c r="V31" s="127"/>
      <c r="W31" s="127"/>
      <c r="X31" s="127"/>
      <c r="Y31" s="127"/>
      <c r="Z31" s="127"/>
      <c r="AA31" s="127"/>
      <c r="AB31" s="127"/>
      <c r="AC31" s="127"/>
      <c r="AD31" s="127"/>
    </row>
    <row r="32" spans="1:30" s="116" customFormat="1" ht="26.25" customHeight="1" x14ac:dyDescent="0.25">
      <c r="A32" s="116" t="s">
        <v>18</v>
      </c>
      <c r="B32" s="132"/>
      <c r="C32" s="132"/>
      <c r="D32" s="132"/>
      <c r="E32" s="246"/>
      <c r="F32" s="246"/>
      <c r="G32" s="246"/>
      <c r="H32" s="246"/>
      <c r="I32" s="246"/>
      <c r="J32" s="246"/>
      <c r="K32" s="247"/>
      <c r="L32" s="132"/>
      <c r="M32" s="132"/>
      <c r="N32" s="132"/>
      <c r="O32" s="132"/>
      <c r="Q32" s="127"/>
      <c r="R32" s="127"/>
      <c r="S32" s="127"/>
      <c r="T32" s="127"/>
      <c r="U32" s="127"/>
      <c r="V32" s="127"/>
      <c r="W32" s="127"/>
      <c r="X32" s="127"/>
      <c r="Y32" s="127"/>
      <c r="Z32" s="127"/>
      <c r="AA32" s="127"/>
      <c r="AB32" s="127"/>
      <c r="AC32" s="127"/>
      <c r="AD32" s="127"/>
    </row>
    <row r="33" spans="1:30" ht="15" customHeight="1" x14ac:dyDescent="0.2">
      <c r="A33" s="117" t="s">
        <v>189</v>
      </c>
      <c r="B33" s="126">
        <v>30362.025000000001</v>
      </c>
      <c r="C33" s="126">
        <v>31902.006000000001</v>
      </c>
      <c r="D33" s="126">
        <v>33315.186999999998</v>
      </c>
      <c r="E33" s="126">
        <v>34665.785000000003</v>
      </c>
      <c r="F33" s="126">
        <v>36010.048999999999</v>
      </c>
      <c r="G33" s="126">
        <v>37390.673000000003</v>
      </c>
      <c r="H33" s="126">
        <v>38812.821000000004</v>
      </c>
      <c r="I33" s="126">
        <v>40276.527000000002</v>
      </c>
      <c r="J33" s="126">
        <v>41795.93</v>
      </c>
      <c r="K33" s="126">
        <v>43373.322999999997</v>
      </c>
      <c r="L33" s="126">
        <v>45011.5</v>
      </c>
      <c r="M33" s="126">
        <v>46712.142</v>
      </c>
      <c r="N33" s="126">
        <v>180194.51500000001</v>
      </c>
      <c r="O33" s="126">
        <v>397363.93699999998</v>
      </c>
      <c r="Q33" s="127"/>
      <c r="R33" s="127"/>
      <c r="S33" s="127"/>
      <c r="T33" s="127"/>
      <c r="U33" s="127"/>
      <c r="V33" s="127"/>
      <c r="W33" s="127"/>
      <c r="X33" s="127"/>
      <c r="Y33" s="127"/>
      <c r="Z33" s="127"/>
      <c r="AA33" s="127"/>
      <c r="AB33" s="127"/>
      <c r="AC33" s="127"/>
      <c r="AD33" s="127"/>
    </row>
    <row r="34" spans="1:30" ht="26.25" customHeight="1" x14ac:dyDescent="0.25">
      <c r="A34" s="181"/>
      <c r="B34" s="268" t="s">
        <v>110</v>
      </c>
      <c r="C34" s="268"/>
      <c r="D34" s="268"/>
      <c r="E34" s="268"/>
      <c r="F34" s="268"/>
      <c r="G34" s="268"/>
      <c r="H34" s="268"/>
      <c r="I34" s="268"/>
      <c r="J34" s="268"/>
      <c r="K34" s="268"/>
      <c r="L34" s="268"/>
      <c r="M34" s="268"/>
      <c r="N34" s="268"/>
      <c r="O34" s="268"/>
      <c r="Q34" s="127"/>
      <c r="R34" s="127"/>
      <c r="S34" s="127"/>
      <c r="T34" s="127"/>
      <c r="U34" s="127"/>
      <c r="V34" s="127"/>
      <c r="W34" s="127"/>
      <c r="X34" s="127"/>
      <c r="Y34" s="127"/>
      <c r="Z34" s="127"/>
      <c r="AA34" s="127"/>
      <c r="AB34" s="127"/>
      <c r="AC34" s="127"/>
      <c r="AD34" s="127"/>
    </row>
    <row r="35" spans="1:30" ht="15" customHeight="1" x14ac:dyDescent="0.2">
      <c r="A35" s="117" t="s">
        <v>100</v>
      </c>
      <c r="B35" s="133"/>
      <c r="C35" s="133"/>
      <c r="D35" s="133"/>
      <c r="E35" s="133"/>
      <c r="F35" s="133"/>
      <c r="G35" s="133"/>
      <c r="H35" s="133"/>
      <c r="I35" s="133"/>
      <c r="J35" s="133"/>
      <c r="K35" s="133"/>
      <c r="L35" s="133"/>
      <c r="M35" s="133"/>
      <c r="N35" s="133"/>
      <c r="O35" s="133"/>
      <c r="Q35" s="127"/>
      <c r="R35" s="127"/>
      <c r="S35" s="127"/>
      <c r="T35" s="127"/>
      <c r="U35" s="127"/>
      <c r="V35" s="127"/>
      <c r="W35" s="127"/>
      <c r="X35" s="127"/>
      <c r="Y35" s="127"/>
      <c r="Z35" s="127"/>
      <c r="AA35" s="127"/>
      <c r="AB35" s="127"/>
      <c r="AC35" s="127"/>
      <c r="AD35" s="127"/>
    </row>
    <row r="36" spans="1:30" ht="15" customHeight="1" x14ac:dyDescent="0.2">
      <c r="A36" s="125" t="s">
        <v>101</v>
      </c>
      <c r="B36" s="134">
        <v>8.7479999999999993</v>
      </c>
      <c r="C36" s="134">
        <v>8.6240000000000006</v>
      </c>
      <c r="D36" s="134">
        <v>8.8460000000000001</v>
      </c>
      <c r="E36" s="134">
        <v>8.7810000000000006</v>
      </c>
      <c r="F36" s="134">
        <v>8.8680000000000003</v>
      </c>
      <c r="G36" s="134">
        <v>8.93</v>
      </c>
      <c r="H36" s="134">
        <v>8.9169999999999998</v>
      </c>
      <c r="I36" s="134">
        <v>8.9239999999999995</v>
      </c>
      <c r="J36" s="134">
        <v>8.9570000000000007</v>
      </c>
      <c r="K36" s="134">
        <v>8.9979999999999993</v>
      </c>
      <c r="L36" s="134">
        <v>9.0459999999999994</v>
      </c>
      <c r="M36" s="134">
        <v>9.0960000000000001</v>
      </c>
      <c r="N36" s="134">
        <v>8.8710000000000004</v>
      </c>
      <c r="O36" s="134">
        <v>8.9459999999999997</v>
      </c>
      <c r="Q36" s="127"/>
      <c r="R36" s="127"/>
      <c r="S36" s="127"/>
      <c r="T36" s="127"/>
      <c r="U36" s="127"/>
      <c r="V36" s="127"/>
      <c r="W36" s="127"/>
      <c r="X36" s="127"/>
      <c r="Y36" s="127"/>
      <c r="Z36" s="127"/>
      <c r="AA36" s="127"/>
      <c r="AB36" s="127"/>
      <c r="AC36" s="127"/>
      <c r="AD36" s="127"/>
    </row>
    <row r="37" spans="1:30" ht="15" customHeight="1" x14ac:dyDescent="0.2">
      <c r="A37" s="125" t="s">
        <v>102</v>
      </c>
      <c r="B37" s="134">
        <v>5.758</v>
      </c>
      <c r="C37" s="134">
        <v>5.7220000000000004</v>
      </c>
      <c r="D37" s="134">
        <v>5.6929999999999996</v>
      </c>
      <c r="E37" s="134">
        <v>5.6829999999999998</v>
      </c>
      <c r="F37" s="134">
        <v>5.6890000000000001</v>
      </c>
      <c r="G37" s="134">
        <v>5.7009999999999996</v>
      </c>
      <c r="H37" s="134">
        <v>5.71</v>
      </c>
      <c r="I37" s="134">
        <v>5.7140000000000004</v>
      </c>
      <c r="J37" s="134">
        <v>5.7149999999999999</v>
      </c>
      <c r="K37" s="134">
        <v>5.7119999999999997</v>
      </c>
      <c r="L37" s="134">
        <v>5.71</v>
      </c>
      <c r="M37" s="134">
        <v>5.7069999999999999</v>
      </c>
      <c r="N37" s="134">
        <v>5.6959999999999997</v>
      </c>
      <c r="O37" s="134">
        <v>5.7039999999999997</v>
      </c>
      <c r="Q37" s="127"/>
      <c r="R37" s="127"/>
      <c r="S37" s="127"/>
      <c r="T37" s="127"/>
      <c r="U37" s="127"/>
      <c r="V37" s="127"/>
      <c r="W37" s="127"/>
      <c r="X37" s="127"/>
      <c r="Y37" s="127"/>
      <c r="Z37" s="127"/>
      <c r="AA37" s="127"/>
      <c r="AB37" s="127"/>
      <c r="AC37" s="127"/>
      <c r="AD37" s="127"/>
    </row>
    <row r="38" spans="1:30" ht="15" customHeight="1" x14ac:dyDescent="0.2">
      <c r="A38" s="125" t="s">
        <v>103</v>
      </c>
      <c r="B38" s="134">
        <v>1.4890000000000001</v>
      </c>
      <c r="C38" s="134">
        <v>1.266</v>
      </c>
      <c r="D38" s="134">
        <v>1.2589999999999999</v>
      </c>
      <c r="E38" s="134">
        <v>1.248</v>
      </c>
      <c r="F38" s="134">
        <v>1.254</v>
      </c>
      <c r="G38" s="134">
        <v>1.2769999999999999</v>
      </c>
      <c r="H38" s="134">
        <v>1.2709999999999999</v>
      </c>
      <c r="I38" s="134">
        <v>1.266</v>
      </c>
      <c r="J38" s="134">
        <v>1.258</v>
      </c>
      <c r="K38" s="134">
        <v>1.2430000000000001</v>
      </c>
      <c r="L38" s="134">
        <v>1.226</v>
      </c>
      <c r="M38" s="134">
        <v>1.232</v>
      </c>
      <c r="N38" s="134">
        <v>1.262</v>
      </c>
      <c r="O38" s="134">
        <v>1.252</v>
      </c>
      <c r="Q38" s="127"/>
      <c r="R38" s="127"/>
      <c r="S38" s="127"/>
      <c r="T38" s="127"/>
      <c r="U38" s="127"/>
      <c r="V38" s="127"/>
      <c r="W38" s="127"/>
      <c r="X38" s="127"/>
      <c r="Y38" s="127"/>
      <c r="Z38" s="127"/>
      <c r="AA38" s="127"/>
      <c r="AB38" s="127"/>
      <c r="AC38" s="127"/>
      <c r="AD38" s="127"/>
    </row>
    <row r="39" spans="1:30" ht="15" customHeight="1" x14ac:dyDescent="0.2">
      <c r="A39" s="125" t="s">
        <v>104</v>
      </c>
      <c r="B39" s="134">
        <v>0.64200000000000002</v>
      </c>
      <c r="C39" s="134">
        <v>1.3109999999999999</v>
      </c>
      <c r="D39" s="134">
        <v>1.264</v>
      </c>
      <c r="E39" s="134">
        <v>1.222</v>
      </c>
      <c r="F39" s="134">
        <v>1.159</v>
      </c>
      <c r="G39" s="134">
        <v>1.103</v>
      </c>
      <c r="H39" s="134">
        <v>1.044</v>
      </c>
      <c r="I39" s="134">
        <v>0.96699999999999997</v>
      </c>
      <c r="J39" s="134">
        <v>0.91500000000000004</v>
      </c>
      <c r="K39" s="134">
        <v>0.88</v>
      </c>
      <c r="L39" s="134">
        <v>0.86699999999999999</v>
      </c>
      <c r="M39" s="134">
        <v>0.86099999999999999</v>
      </c>
      <c r="N39" s="134">
        <v>1.1539999999999999</v>
      </c>
      <c r="O39" s="134">
        <v>1.0129999999999999</v>
      </c>
      <c r="Q39" s="127"/>
      <c r="R39" s="127"/>
      <c r="S39" s="127"/>
      <c r="T39" s="127"/>
      <c r="U39" s="127"/>
      <c r="V39" s="127"/>
      <c r="W39" s="127"/>
      <c r="X39" s="127"/>
      <c r="Y39" s="127"/>
      <c r="Z39" s="127"/>
      <c r="AA39" s="127"/>
      <c r="AB39" s="127"/>
      <c r="AC39" s="127"/>
      <c r="AD39" s="127"/>
    </row>
    <row r="40" spans="1:30" ht="15" customHeight="1" x14ac:dyDescent="0.2">
      <c r="A40" s="125" t="s">
        <v>47</v>
      </c>
      <c r="B40" s="135">
        <v>0.60399999999999998</v>
      </c>
      <c r="C40" s="135">
        <v>0.61699999999999999</v>
      </c>
      <c r="D40" s="135">
        <v>0.60399999999999998</v>
      </c>
      <c r="E40" s="135">
        <v>0.57999999999999996</v>
      </c>
      <c r="F40" s="135">
        <v>0.57999999999999996</v>
      </c>
      <c r="G40" s="135">
        <v>0.628</v>
      </c>
      <c r="H40" s="135">
        <v>0.75600000000000001</v>
      </c>
      <c r="I40" s="135">
        <v>0.83</v>
      </c>
      <c r="J40" s="135">
        <v>0.83899999999999997</v>
      </c>
      <c r="K40" s="135">
        <v>0.84799999999999998</v>
      </c>
      <c r="L40" s="135">
        <v>0.86199999999999999</v>
      </c>
      <c r="M40" s="135">
        <v>0.873</v>
      </c>
      <c r="N40" s="135">
        <v>0.63200000000000001</v>
      </c>
      <c r="O40" s="135">
        <v>0.752</v>
      </c>
      <c r="Q40" s="127"/>
      <c r="R40" s="127"/>
      <c r="S40" s="127"/>
      <c r="T40" s="127"/>
      <c r="U40" s="127"/>
      <c r="V40" s="127"/>
      <c r="W40" s="127"/>
      <c r="X40" s="127"/>
      <c r="Y40" s="127"/>
      <c r="Z40" s="127"/>
      <c r="AA40" s="127"/>
      <c r="AB40" s="127"/>
      <c r="AC40" s="127"/>
      <c r="AD40" s="127"/>
    </row>
    <row r="41" spans="1:30" ht="15" customHeight="1" x14ac:dyDescent="0.25">
      <c r="A41" s="129" t="s">
        <v>2</v>
      </c>
      <c r="B41" s="136">
        <v>17.241</v>
      </c>
      <c r="C41" s="136">
        <v>17.541</v>
      </c>
      <c r="D41" s="136">
        <v>17.664999999999999</v>
      </c>
      <c r="E41" s="136">
        <v>17.513999999999999</v>
      </c>
      <c r="F41" s="136">
        <v>17.55</v>
      </c>
      <c r="G41" s="136">
        <v>17.638000000000002</v>
      </c>
      <c r="H41" s="136">
        <v>17.699000000000002</v>
      </c>
      <c r="I41" s="136">
        <v>17.702000000000002</v>
      </c>
      <c r="J41" s="136">
        <v>17.684999999999999</v>
      </c>
      <c r="K41" s="136">
        <v>17.681000000000001</v>
      </c>
      <c r="L41" s="136">
        <v>17.710999999999999</v>
      </c>
      <c r="M41" s="136">
        <v>17.77</v>
      </c>
      <c r="N41" s="136">
        <v>17.614999999999998</v>
      </c>
      <c r="O41" s="136">
        <v>17.667000000000002</v>
      </c>
      <c r="Q41" s="127"/>
      <c r="R41" s="127"/>
      <c r="S41" s="127"/>
      <c r="T41" s="127"/>
      <c r="U41" s="127"/>
      <c r="V41" s="127"/>
      <c r="W41" s="127"/>
      <c r="X41" s="127"/>
      <c r="Y41" s="127"/>
      <c r="Z41" s="127"/>
      <c r="AA41" s="127"/>
      <c r="AB41" s="127"/>
      <c r="AC41" s="127"/>
      <c r="AD41" s="127"/>
    </row>
    <row r="42" spans="1:30" ht="15" customHeight="1" x14ac:dyDescent="0.2">
      <c r="A42" s="131" t="s">
        <v>17</v>
      </c>
      <c r="B42" s="134">
        <v>13.013</v>
      </c>
      <c r="C42" s="134">
        <v>13.308</v>
      </c>
      <c r="D42" s="134">
        <v>13.452</v>
      </c>
      <c r="E42" s="134">
        <v>13.31</v>
      </c>
      <c r="F42" s="134">
        <v>13.340999999999999</v>
      </c>
      <c r="G42" s="134">
        <v>13.423</v>
      </c>
      <c r="H42" s="134">
        <v>13.48</v>
      </c>
      <c r="I42" s="134">
        <v>13.483000000000001</v>
      </c>
      <c r="J42" s="134">
        <v>13.468999999999999</v>
      </c>
      <c r="K42" s="134">
        <v>13.472</v>
      </c>
      <c r="L42" s="134">
        <v>13.507</v>
      </c>
      <c r="M42" s="134">
        <v>13.573</v>
      </c>
      <c r="N42" s="134">
        <v>13.401999999999999</v>
      </c>
      <c r="O42" s="134">
        <v>13.457000000000001</v>
      </c>
      <c r="Q42" s="127"/>
      <c r="R42" s="127"/>
      <c r="S42" s="127"/>
      <c r="T42" s="127"/>
      <c r="U42" s="127"/>
      <c r="V42" s="127"/>
      <c r="W42" s="127"/>
      <c r="X42" s="127"/>
      <c r="Y42" s="127"/>
      <c r="Z42" s="127"/>
      <c r="AA42" s="127"/>
      <c r="AB42" s="127"/>
      <c r="AC42" s="127"/>
      <c r="AD42" s="127"/>
    </row>
    <row r="43" spans="1:30" ht="15" customHeight="1" x14ac:dyDescent="0.2">
      <c r="A43" s="131" t="s">
        <v>177</v>
      </c>
      <c r="B43" s="134">
        <v>4.2279999999999998</v>
      </c>
      <c r="C43" s="134">
        <v>4.2329999999999997</v>
      </c>
      <c r="D43" s="134">
        <v>4.2130000000000001</v>
      </c>
      <c r="E43" s="134">
        <v>4.2050000000000001</v>
      </c>
      <c r="F43" s="134">
        <v>4.2089999999999996</v>
      </c>
      <c r="G43" s="134">
        <v>4.2149999999999999</v>
      </c>
      <c r="H43" s="134">
        <v>4.2190000000000003</v>
      </c>
      <c r="I43" s="134">
        <v>4.2190000000000003</v>
      </c>
      <c r="J43" s="134">
        <v>4.2160000000000002</v>
      </c>
      <c r="K43" s="134">
        <v>4.21</v>
      </c>
      <c r="L43" s="134">
        <v>4.2030000000000003</v>
      </c>
      <c r="M43" s="134">
        <v>4.1970000000000001</v>
      </c>
      <c r="N43" s="134">
        <v>4.2119999999999997</v>
      </c>
      <c r="O43" s="134">
        <v>4.21</v>
      </c>
      <c r="Q43" s="127"/>
      <c r="R43" s="127"/>
      <c r="S43" s="127"/>
      <c r="T43" s="127"/>
      <c r="U43" s="127"/>
      <c r="V43" s="127"/>
      <c r="W43" s="127"/>
      <c r="X43" s="127"/>
      <c r="Y43" s="127"/>
      <c r="Z43" s="127"/>
      <c r="AA43" s="127"/>
      <c r="AB43" s="127"/>
      <c r="AC43" s="127"/>
      <c r="AD43" s="127"/>
    </row>
    <row r="44" spans="1:30" ht="27" customHeight="1" x14ac:dyDescent="0.2">
      <c r="A44" s="117" t="s">
        <v>60</v>
      </c>
      <c r="B44" s="122"/>
      <c r="C44" s="122"/>
      <c r="D44" s="122"/>
      <c r="E44" s="122"/>
      <c r="F44" s="122"/>
      <c r="G44" s="122"/>
      <c r="H44" s="122"/>
      <c r="I44" s="122"/>
      <c r="J44" s="122"/>
      <c r="K44" s="122"/>
      <c r="L44" s="122"/>
      <c r="M44" s="122"/>
      <c r="N44" s="122"/>
      <c r="O44" s="122"/>
      <c r="Q44" s="127"/>
      <c r="R44" s="127"/>
      <c r="S44" s="127"/>
      <c r="T44" s="127"/>
      <c r="U44" s="127"/>
      <c r="V44" s="127"/>
      <c r="W44" s="127"/>
      <c r="X44" s="127"/>
      <c r="Y44" s="127"/>
      <c r="Z44" s="127"/>
      <c r="AA44" s="127"/>
      <c r="AB44" s="127"/>
      <c r="AC44" s="127"/>
      <c r="AD44" s="127"/>
    </row>
    <row r="45" spans="1:30" ht="15" customHeight="1" x14ac:dyDescent="0.2">
      <c r="A45" s="125" t="s">
        <v>7</v>
      </c>
      <c r="B45" s="134">
        <v>13.726000000000001</v>
      </c>
      <c r="C45" s="134">
        <v>14.198</v>
      </c>
      <c r="D45" s="134">
        <v>14.356999999999999</v>
      </c>
      <c r="E45" s="134">
        <v>14.436999999999999</v>
      </c>
      <c r="F45" s="134">
        <v>14.07</v>
      </c>
      <c r="G45" s="134">
        <v>14.375999999999999</v>
      </c>
      <c r="H45" s="134">
        <v>14.382999999999999</v>
      </c>
      <c r="I45" s="134">
        <v>14.488</v>
      </c>
      <c r="J45" s="134">
        <v>15.018000000000001</v>
      </c>
      <c r="K45" s="134">
        <v>14.84</v>
      </c>
      <c r="L45" s="134">
        <v>14.54</v>
      </c>
      <c r="M45" s="134">
        <v>15.045</v>
      </c>
      <c r="N45" s="134">
        <v>14.324</v>
      </c>
      <c r="O45" s="134">
        <v>14.579000000000001</v>
      </c>
      <c r="Q45" s="127"/>
      <c r="R45" s="127"/>
      <c r="S45" s="127"/>
      <c r="T45" s="127"/>
      <c r="U45" s="127"/>
      <c r="V45" s="127"/>
      <c r="W45" s="127"/>
      <c r="X45" s="127"/>
      <c r="Y45" s="127"/>
      <c r="Z45" s="127"/>
      <c r="AA45" s="127"/>
      <c r="AB45" s="127"/>
      <c r="AC45" s="127"/>
      <c r="AD45" s="127"/>
    </row>
    <row r="46" spans="1:30" ht="15" customHeight="1" x14ac:dyDescent="0.2">
      <c r="A46" s="125" t="s">
        <v>13</v>
      </c>
      <c r="B46" s="134">
        <v>6.1669999999999998</v>
      </c>
      <c r="C46" s="134">
        <v>5.8940000000000001</v>
      </c>
      <c r="D46" s="134">
        <v>5.6479999999999997</v>
      </c>
      <c r="E46" s="134">
        <v>5.5640000000000001</v>
      </c>
      <c r="F46" s="134">
        <v>5.4109999999999996</v>
      </c>
      <c r="G46" s="134">
        <v>5.319</v>
      </c>
      <c r="H46" s="134">
        <v>5.2160000000000002</v>
      </c>
      <c r="I46" s="134">
        <v>5.1230000000000002</v>
      </c>
      <c r="J46" s="134">
        <v>5.0510000000000002</v>
      </c>
      <c r="K46" s="134">
        <v>4.95</v>
      </c>
      <c r="L46" s="134">
        <v>4.859</v>
      </c>
      <c r="M46" s="134">
        <v>4.8040000000000003</v>
      </c>
      <c r="N46" s="134">
        <v>5.423</v>
      </c>
      <c r="O46" s="134">
        <v>5.165</v>
      </c>
      <c r="Q46" s="127"/>
      <c r="R46" s="127"/>
      <c r="S46" s="127"/>
      <c r="T46" s="127"/>
      <c r="U46" s="127"/>
      <c r="V46" s="127"/>
      <c r="W46" s="127"/>
      <c r="X46" s="127"/>
      <c r="Y46" s="127"/>
      <c r="Z46" s="127"/>
      <c r="AA46" s="127"/>
      <c r="AB46" s="127"/>
      <c r="AC46" s="127"/>
      <c r="AD46" s="127"/>
    </row>
    <row r="47" spans="1:30" ht="15" customHeight="1" x14ac:dyDescent="0.2">
      <c r="A47" s="125" t="s">
        <v>129</v>
      </c>
      <c r="B47" s="135">
        <v>3.1949999999999998</v>
      </c>
      <c r="C47" s="135">
        <v>3.2570000000000001</v>
      </c>
      <c r="D47" s="135">
        <v>3.3250000000000002</v>
      </c>
      <c r="E47" s="135">
        <v>3.5129999999999999</v>
      </c>
      <c r="F47" s="135">
        <v>3.6779999999999999</v>
      </c>
      <c r="G47" s="135">
        <v>3.8290000000000002</v>
      </c>
      <c r="H47" s="135">
        <v>3.9889999999999999</v>
      </c>
      <c r="I47" s="135">
        <v>4.1470000000000002</v>
      </c>
      <c r="J47" s="135">
        <v>4.2690000000000001</v>
      </c>
      <c r="K47" s="135">
        <v>4.3890000000000002</v>
      </c>
      <c r="L47" s="135">
        <v>4.4859999999999998</v>
      </c>
      <c r="M47" s="135">
        <v>4.5910000000000002</v>
      </c>
      <c r="N47" s="135">
        <v>3.6789999999999998</v>
      </c>
      <c r="O47" s="135">
        <v>4.0650000000000004</v>
      </c>
      <c r="Q47" s="127"/>
      <c r="R47" s="127"/>
      <c r="S47" s="127"/>
      <c r="T47" s="127"/>
      <c r="U47" s="127"/>
      <c r="V47" s="127"/>
      <c r="W47" s="127"/>
      <c r="X47" s="127"/>
      <c r="Y47" s="127"/>
      <c r="Z47" s="127"/>
      <c r="AA47" s="127"/>
      <c r="AB47" s="127"/>
      <c r="AC47" s="127"/>
      <c r="AD47" s="127"/>
    </row>
    <row r="48" spans="1:30" ht="15" customHeight="1" x14ac:dyDescent="0.25">
      <c r="A48" s="129" t="s">
        <v>2</v>
      </c>
      <c r="B48" s="136">
        <v>23.088000000000001</v>
      </c>
      <c r="C48" s="136">
        <v>23.347999999999999</v>
      </c>
      <c r="D48" s="136">
        <v>23.33</v>
      </c>
      <c r="E48" s="136">
        <v>23.513000000000002</v>
      </c>
      <c r="F48" s="136">
        <v>23.158999999999999</v>
      </c>
      <c r="G48" s="136">
        <v>23.524000000000001</v>
      </c>
      <c r="H48" s="136">
        <v>23.588000000000001</v>
      </c>
      <c r="I48" s="136">
        <v>23.759</v>
      </c>
      <c r="J48" s="136">
        <v>24.338000000000001</v>
      </c>
      <c r="K48" s="136">
        <v>24.178999999999998</v>
      </c>
      <c r="L48" s="136">
        <v>23.885000000000002</v>
      </c>
      <c r="M48" s="136">
        <v>24.439</v>
      </c>
      <c r="N48" s="136">
        <v>23.427</v>
      </c>
      <c r="O48" s="136">
        <v>23.809000000000001</v>
      </c>
      <c r="Q48" s="127"/>
      <c r="R48" s="127"/>
      <c r="S48" s="127"/>
      <c r="T48" s="127"/>
      <c r="U48" s="127"/>
      <c r="V48" s="127"/>
      <c r="W48" s="127"/>
      <c r="X48" s="127"/>
      <c r="Y48" s="127"/>
      <c r="Z48" s="127"/>
      <c r="AA48" s="127"/>
      <c r="AB48" s="127"/>
      <c r="AC48" s="127"/>
      <c r="AD48" s="127"/>
    </row>
    <row r="49" spans="1:30" ht="15" customHeight="1" x14ac:dyDescent="0.2">
      <c r="A49" s="131" t="s">
        <v>17</v>
      </c>
      <c r="B49" s="134">
        <v>18.373000000000001</v>
      </c>
      <c r="C49" s="134">
        <v>18.581</v>
      </c>
      <c r="D49" s="134">
        <v>18.463000000000001</v>
      </c>
      <c r="E49" s="134">
        <v>18.538</v>
      </c>
      <c r="F49" s="134">
        <v>18.085999999999999</v>
      </c>
      <c r="G49" s="134">
        <v>18.356999999999999</v>
      </c>
      <c r="H49" s="134">
        <v>18.324999999999999</v>
      </c>
      <c r="I49" s="134">
        <v>18.396000000000001</v>
      </c>
      <c r="J49" s="134">
        <v>18.927</v>
      </c>
      <c r="K49" s="134">
        <v>18.731999999999999</v>
      </c>
      <c r="L49" s="134">
        <v>18.408000000000001</v>
      </c>
      <c r="M49" s="134">
        <v>18.940000000000001</v>
      </c>
      <c r="N49" s="134">
        <v>18.350000000000001</v>
      </c>
      <c r="O49" s="134">
        <v>18.533000000000001</v>
      </c>
      <c r="Q49" s="127"/>
      <c r="R49" s="127"/>
      <c r="S49" s="127"/>
      <c r="T49" s="127"/>
      <c r="U49" s="127"/>
      <c r="V49" s="127"/>
      <c r="W49" s="127"/>
      <c r="X49" s="127"/>
      <c r="Y49" s="127"/>
      <c r="Z49" s="127"/>
      <c r="AA49" s="127"/>
      <c r="AB49" s="127"/>
      <c r="AC49" s="127"/>
      <c r="AD49" s="127"/>
    </row>
    <row r="50" spans="1:30" ht="15" customHeight="1" x14ac:dyDescent="0.2">
      <c r="A50" s="131" t="s">
        <v>177</v>
      </c>
      <c r="B50" s="134">
        <v>4.7149999999999999</v>
      </c>
      <c r="C50" s="134">
        <v>4.7679999999999998</v>
      </c>
      <c r="D50" s="134">
        <v>4.867</v>
      </c>
      <c r="E50" s="134">
        <v>4.976</v>
      </c>
      <c r="F50" s="134">
        <v>5.0730000000000004</v>
      </c>
      <c r="G50" s="134">
        <v>5.1669999999999998</v>
      </c>
      <c r="H50" s="134">
        <v>5.2629999999999999</v>
      </c>
      <c r="I50" s="134">
        <v>5.3620000000000001</v>
      </c>
      <c r="J50" s="134">
        <v>5.4109999999999996</v>
      </c>
      <c r="K50" s="134">
        <v>5.4480000000000004</v>
      </c>
      <c r="L50" s="134">
        <v>5.4770000000000003</v>
      </c>
      <c r="M50" s="134">
        <v>5.4989999999999997</v>
      </c>
      <c r="N50" s="134">
        <v>5.0759999999999996</v>
      </c>
      <c r="O50" s="134">
        <v>5.2759999999999998</v>
      </c>
      <c r="Q50" s="127"/>
      <c r="R50" s="127"/>
      <c r="S50" s="127"/>
      <c r="T50" s="127"/>
      <c r="U50" s="127"/>
      <c r="V50" s="127"/>
      <c r="W50" s="127"/>
      <c r="X50" s="127"/>
      <c r="Y50" s="127"/>
      <c r="Z50" s="127"/>
      <c r="AA50" s="127"/>
      <c r="AB50" s="127"/>
      <c r="AC50" s="127"/>
      <c r="AD50" s="127"/>
    </row>
    <row r="51" spans="1:30" ht="27" customHeight="1" x14ac:dyDescent="0.25">
      <c r="A51" s="116" t="s">
        <v>210</v>
      </c>
      <c r="B51" s="136">
        <v>-5.8470000000000004</v>
      </c>
      <c r="C51" s="136">
        <v>-5.8070000000000004</v>
      </c>
      <c r="D51" s="136">
        <v>-5.665</v>
      </c>
      <c r="E51" s="136">
        <v>-5.9989999999999997</v>
      </c>
      <c r="F51" s="136">
        <v>-5.609</v>
      </c>
      <c r="G51" s="136">
        <v>-5.8860000000000001</v>
      </c>
      <c r="H51" s="136">
        <v>-5.8890000000000002</v>
      </c>
      <c r="I51" s="136">
        <v>-6.0570000000000004</v>
      </c>
      <c r="J51" s="136">
        <v>-6.6529999999999996</v>
      </c>
      <c r="K51" s="136">
        <v>-6.4980000000000002</v>
      </c>
      <c r="L51" s="136">
        <v>-6.1740000000000004</v>
      </c>
      <c r="M51" s="136">
        <v>-6.6689999999999996</v>
      </c>
      <c r="N51" s="136">
        <v>-5.8120000000000003</v>
      </c>
      <c r="O51" s="136">
        <v>-6.1420000000000003</v>
      </c>
      <c r="Q51" s="127"/>
      <c r="R51" s="127"/>
      <c r="S51" s="127"/>
      <c r="T51" s="127"/>
      <c r="U51" s="127"/>
      <c r="V51" s="127"/>
      <c r="W51" s="127"/>
      <c r="X51" s="127"/>
      <c r="Y51" s="127"/>
      <c r="Z51" s="127"/>
      <c r="AA51" s="127"/>
      <c r="AB51" s="127"/>
      <c r="AC51" s="127"/>
      <c r="AD51" s="127"/>
    </row>
    <row r="52" spans="1:30" ht="15" customHeight="1" x14ac:dyDescent="0.2">
      <c r="A52" s="125" t="s">
        <v>17</v>
      </c>
      <c r="B52" s="134">
        <v>-5.36</v>
      </c>
      <c r="C52" s="134">
        <v>-5.2729999999999997</v>
      </c>
      <c r="D52" s="134">
        <v>-5.0110000000000001</v>
      </c>
      <c r="E52" s="134">
        <v>-5.2279999999999998</v>
      </c>
      <c r="F52" s="134">
        <v>-4.7450000000000001</v>
      </c>
      <c r="G52" s="134">
        <v>-4.9340000000000002</v>
      </c>
      <c r="H52" s="134">
        <v>-4.8460000000000001</v>
      </c>
      <c r="I52" s="134">
        <v>-4.9139999999999997</v>
      </c>
      <c r="J52" s="134">
        <v>-5.4580000000000002</v>
      </c>
      <c r="K52" s="134">
        <v>-5.26</v>
      </c>
      <c r="L52" s="134">
        <v>-4.9009999999999998</v>
      </c>
      <c r="M52" s="134">
        <v>-5.3680000000000003</v>
      </c>
      <c r="N52" s="134">
        <v>-4.9480000000000004</v>
      </c>
      <c r="O52" s="134">
        <v>-5.0759999999999996</v>
      </c>
      <c r="Q52" s="127"/>
      <c r="R52" s="127"/>
      <c r="S52" s="127"/>
      <c r="T52" s="127"/>
      <c r="U52" s="127"/>
      <c r="V52" s="127"/>
      <c r="W52" s="127"/>
      <c r="X52" s="127"/>
      <c r="Y52" s="127"/>
      <c r="Z52" s="127"/>
      <c r="AA52" s="127"/>
      <c r="AB52" s="127"/>
      <c r="AC52" s="127"/>
      <c r="AD52" s="127"/>
    </row>
    <row r="53" spans="1:30" ht="15" customHeight="1" x14ac:dyDescent="0.2">
      <c r="A53" s="125" t="s">
        <v>177</v>
      </c>
      <c r="B53" s="134">
        <v>-0.48699999999999999</v>
      </c>
      <c r="C53" s="134">
        <v>-0.53500000000000003</v>
      </c>
      <c r="D53" s="134">
        <v>-0.65300000000000002</v>
      </c>
      <c r="E53" s="134">
        <v>-0.77100000000000002</v>
      </c>
      <c r="F53" s="134">
        <v>-0.86399999999999999</v>
      </c>
      <c r="G53" s="134">
        <v>-0.95199999999999996</v>
      </c>
      <c r="H53" s="134">
        <v>-1.0429999999999999</v>
      </c>
      <c r="I53" s="134">
        <v>-1.143</v>
      </c>
      <c r="J53" s="134">
        <v>-1.1950000000000001</v>
      </c>
      <c r="K53" s="134">
        <v>-1.238</v>
      </c>
      <c r="L53" s="134">
        <v>-1.2729999999999999</v>
      </c>
      <c r="M53" s="134">
        <v>-1.302</v>
      </c>
      <c r="N53" s="134">
        <v>-0.86399999999999999</v>
      </c>
      <c r="O53" s="134">
        <v>-1.0660000000000001</v>
      </c>
      <c r="Q53" s="127"/>
      <c r="R53" s="127"/>
      <c r="S53" s="127"/>
      <c r="T53" s="127"/>
      <c r="U53" s="127"/>
      <c r="V53" s="127"/>
      <c r="W53" s="127"/>
      <c r="X53" s="127"/>
      <c r="Y53" s="127"/>
      <c r="Z53" s="127"/>
      <c r="AA53" s="127"/>
      <c r="AB53" s="127"/>
      <c r="AC53" s="127"/>
      <c r="AD53" s="127"/>
    </row>
    <row r="54" spans="1:30" ht="27" customHeight="1" x14ac:dyDescent="0.2">
      <c r="A54" s="117" t="s">
        <v>209</v>
      </c>
      <c r="B54" s="134">
        <v>-2.653</v>
      </c>
      <c r="C54" s="134">
        <v>-2.5510000000000002</v>
      </c>
      <c r="D54" s="134">
        <v>-2.34</v>
      </c>
      <c r="E54" s="134">
        <v>-2.4860000000000002</v>
      </c>
      <c r="F54" s="134">
        <v>-1.931</v>
      </c>
      <c r="G54" s="134">
        <v>-2.056</v>
      </c>
      <c r="H54" s="134">
        <v>-1.9</v>
      </c>
      <c r="I54" s="134">
        <v>-1.909</v>
      </c>
      <c r="J54" s="134">
        <v>-2.3839999999999999</v>
      </c>
      <c r="K54" s="134">
        <v>-2.109</v>
      </c>
      <c r="L54" s="134">
        <v>-1.6879999999999999</v>
      </c>
      <c r="M54" s="134">
        <v>-2.0790000000000002</v>
      </c>
      <c r="N54" s="134">
        <v>-2.133</v>
      </c>
      <c r="O54" s="134">
        <v>-2.077</v>
      </c>
      <c r="Q54" s="127"/>
      <c r="R54" s="127"/>
      <c r="S54" s="127"/>
      <c r="T54" s="127"/>
      <c r="U54" s="127"/>
      <c r="V54" s="127"/>
      <c r="W54" s="127"/>
      <c r="X54" s="127"/>
      <c r="Y54" s="127"/>
      <c r="Z54" s="127"/>
      <c r="AA54" s="127"/>
      <c r="AB54" s="127"/>
      <c r="AC54" s="127"/>
      <c r="AD54" s="127"/>
    </row>
    <row r="55" spans="1:30" ht="26.25" customHeight="1" x14ac:dyDescent="0.2">
      <c r="A55" s="137" t="s">
        <v>188</v>
      </c>
      <c r="B55" s="138">
        <v>99.375</v>
      </c>
      <c r="C55" s="138">
        <v>100.605</v>
      </c>
      <c r="D55" s="138">
        <v>102.069</v>
      </c>
      <c r="E55" s="138">
        <v>104.116</v>
      </c>
      <c r="F55" s="138">
        <v>105.81100000000001</v>
      </c>
      <c r="G55" s="138">
        <v>107.726</v>
      </c>
      <c r="H55" s="138">
        <v>109.57299999999999</v>
      </c>
      <c r="I55" s="138">
        <v>111.535</v>
      </c>
      <c r="J55" s="138">
        <v>113.992</v>
      </c>
      <c r="K55" s="138">
        <v>116.18600000000001</v>
      </c>
      <c r="L55" s="138">
        <v>117.977</v>
      </c>
      <c r="M55" s="138">
        <v>120.209</v>
      </c>
      <c r="N55" s="138" t="s">
        <v>105</v>
      </c>
      <c r="O55" s="138" t="s">
        <v>105</v>
      </c>
      <c r="Q55" s="127"/>
      <c r="R55" s="127"/>
      <c r="S55" s="127"/>
      <c r="T55" s="127"/>
      <c r="U55" s="127"/>
      <c r="V55" s="127"/>
      <c r="W55" s="127"/>
      <c r="X55" s="127"/>
      <c r="Y55" s="127"/>
      <c r="Z55" s="127"/>
      <c r="AA55" s="127"/>
      <c r="AB55" s="127"/>
      <c r="AC55" s="127"/>
      <c r="AD55" s="127"/>
    </row>
    <row r="57" spans="1:30" s="240" customFormat="1" ht="14.25" x14ac:dyDescent="0.2">
      <c r="A57" s="264" t="s">
        <v>27</v>
      </c>
      <c r="B57" s="264"/>
      <c r="C57" s="264"/>
    </row>
  </sheetData>
  <mergeCells count="7">
    <mergeCell ref="A5:O5"/>
    <mergeCell ref="N7:O7"/>
    <mergeCell ref="A57:C57"/>
    <mergeCell ref="N8:N9"/>
    <mergeCell ref="O8:O9"/>
    <mergeCell ref="B10:O10"/>
    <mergeCell ref="B34:O34"/>
  </mergeCells>
  <hyperlinks>
    <hyperlink ref="A57" location="Contents!A1" display="Back to Table of Contents" xr:uid="{BC268CE9-093B-4ABE-BE7B-8ECE9017F51D}"/>
    <hyperlink ref="A2" r:id="rId1" xr:uid="{09A3BFEB-E466-0942-A71F-060C356CDD72}"/>
  </hyperlinks>
  <pageMargins left="0.25" right="0.25" top="0.75" bottom="0.75" header="0.3" footer="0.3"/>
  <pageSetup scale="65" orientation="portrait" r:id="rId2"/>
  <headerFooter alignWithMargins="0"/>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16EC43-D09F-47E4-ADA7-DFDB6D099AFE}">
  <sheetPr codeName="Sheet3">
    <pageSetUpPr autoPageBreaks="0" fitToPage="1"/>
  </sheetPr>
  <dimension ref="A1:Z32"/>
  <sheetViews>
    <sheetView zoomScaleNormal="100" workbookViewId="0"/>
  </sheetViews>
  <sheetFormatPr defaultColWidth="12.42578125" defaultRowHeight="15" customHeight="1" x14ac:dyDescent="0.2"/>
  <cols>
    <col min="1" max="1" width="39" style="117" customWidth="1"/>
    <col min="2" max="13" width="8.28515625" style="117" customWidth="1"/>
    <col min="14" max="14" width="8.140625" style="117" customWidth="1"/>
    <col min="15" max="16384" width="12.42578125" style="117"/>
  </cols>
  <sheetData>
    <row r="1" spans="1:15" s="1" customFormat="1" ht="14.25" x14ac:dyDescent="0.2">
      <c r="A1" s="1" t="s">
        <v>98</v>
      </c>
    </row>
    <row r="2" spans="1:15" s="240" customFormat="1" ht="14.25" x14ac:dyDescent="0.2">
      <c r="A2" s="241" t="s">
        <v>0</v>
      </c>
    </row>
    <row r="3" spans="1:15" s="240" customFormat="1" ht="14.25" x14ac:dyDescent="0.2">
      <c r="A3" s="1"/>
    </row>
    <row r="4" spans="1:15" s="240" customFormat="1" ht="14.25" x14ac:dyDescent="0.2">
      <c r="A4" s="1"/>
    </row>
    <row r="5" spans="1:15" ht="30" customHeight="1" x14ac:dyDescent="0.25">
      <c r="A5" s="269" t="s">
        <v>106</v>
      </c>
      <c r="B5" s="269"/>
      <c r="C5" s="269"/>
      <c r="D5" s="269"/>
      <c r="E5" s="269"/>
      <c r="F5" s="269"/>
      <c r="G5" s="269"/>
      <c r="H5" s="269"/>
      <c r="I5" s="269"/>
      <c r="J5" s="269"/>
      <c r="K5" s="269"/>
      <c r="L5" s="269"/>
      <c r="M5" s="269"/>
    </row>
    <row r="6" spans="1:15" ht="15" customHeight="1" x14ac:dyDescent="0.25">
      <c r="A6" s="139"/>
      <c r="B6" s="139"/>
      <c r="C6" s="139"/>
      <c r="D6" s="139"/>
      <c r="E6" s="139"/>
      <c r="F6" s="139"/>
      <c r="G6" s="139"/>
      <c r="H6" s="139"/>
      <c r="I6" s="139"/>
      <c r="J6" s="139"/>
      <c r="K6" s="139"/>
      <c r="L6" s="139"/>
      <c r="M6" s="139"/>
    </row>
    <row r="7" spans="1:15" ht="15" customHeight="1" x14ac:dyDescent="0.2">
      <c r="A7" s="140"/>
      <c r="B7" s="140"/>
      <c r="C7" s="140"/>
      <c r="D7" s="141"/>
      <c r="E7" s="141"/>
      <c r="F7" s="141"/>
      <c r="G7" s="141"/>
      <c r="H7" s="141"/>
      <c r="I7" s="141"/>
      <c r="J7" s="141"/>
      <c r="K7" s="141"/>
      <c r="L7" s="142"/>
      <c r="M7" s="142"/>
    </row>
    <row r="8" spans="1:15" ht="15" customHeight="1" x14ac:dyDescent="0.25">
      <c r="A8" s="143"/>
      <c r="B8" s="121" t="s">
        <v>107</v>
      </c>
      <c r="C8" s="119"/>
      <c r="D8" s="119"/>
      <c r="E8" s="116"/>
      <c r="F8" s="116"/>
      <c r="G8" s="116"/>
      <c r="H8" s="116"/>
      <c r="I8" s="116"/>
      <c r="J8" s="116"/>
      <c r="K8" s="116"/>
      <c r="L8" s="116"/>
      <c r="M8" s="116"/>
      <c r="N8" s="25"/>
      <c r="O8" s="25"/>
    </row>
    <row r="9" spans="1:15" ht="15" customHeight="1" x14ac:dyDescent="0.2">
      <c r="A9" s="144"/>
      <c r="B9" s="123">
        <v>2025</v>
      </c>
      <c r="C9" s="123">
        <v>2026</v>
      </c>
      <c r="D9" s="123">
        <v>2027</v>
      </c>
      <c r="E9" s="123">
        <v>2028</v>
      </c>
      <c r="F9" s="123">
        <v>2029</v>
      </c>
      <c r="G9" s="123">
        <v>2030</v>
      </c>
      <c r="H9" s="123">
        <v>2031</v>
      </c>
      <c r="I9" s="123">
        <v>2032</v>
      </c>
      <c r="J9" s="123">
        <v>2033</v>
      </c>
      <c r="K9" s="123">
        <v>2034</v>
      </c>
      <c r="L9" s="123">
        <v>2035</v>
      </c>
      <c r="M9" s="123">
        <v>2036</v>
      </c>
      <c r="N9" s="26"/>
      <c r="O9" s="26"/>
    </row>
    <row r="10" spans="1:15" ht="15" customHeight="1" x14ac:dyDescent="0.25">
      <c r="B10" s="270" t="s">
        <v>6</v>
      </c>
      <c r="C10" s="270"/>
      <c r="D10" s="270"/>
      <c r="E10" s="270"/>
      <c r="F10" s="270"/>
      <c r="G10" s="270"/>
      <c r="H10" s="270"/>
      <c r="I10" s="270"/>
      <c r="J10" s="270"/>
      <c r="K10" s="270"/>
      <c r="L10" s="270"/>
      <c r="M10" s="270"/>
    </row>
    <row r="11" spans="1:15" ht="15" customHeight="1" x14ac:dyDescent="0.2">
      <c r="A11" s="142" t="s">
        <v>190</v>
      </c>
      <c r="B11" s="126">
        <v>0</v>
      </c>
      <c r="C11" s="126">
        <v>0</v>
      </c>
      <c r="D11" s="126">
        <v>0</v>
      </c>
      <c r="E11" s="126">
        <v>-123.583</v>
      </c>
      <c r="F11" s="126">
        <v>123.583</v>
      </c>
      <c r="G11" s="126">
        <v>0</v>
      </c>
      <c r="H11" s="126">
        <v>0</v>
      </c>
      <c r="I11" s="126">
        <v>0</v>
      </c>
      <c r="J11" s="126">
        <v>-165.93199999999999</v>
      </c>
      <c r="K11" s="126">
        <v>-12.156000000000001</v>
      </c>
      <c r="L11" s="126">
        <v>178.08799999999999</v>
      </c>
      <c r="M11" s="126">
        <v>0</v>
      </c>
    </row>
    <row r="12" spans="1:15" ht="26.25" customHeight="1" x14ac:dyDescent="0.2">
      <c r="A12" s="142" t="s">
        <v>180</v>
      </c>
      <c r="B12" s="126"/>
      <c r="C12" s="126"/>
      <c r="D12" s="126"/>
      <c r="E12" s="126"/>
      <c r="F12" s="126"/>
      <c r="G12" s="126"/>
      <c r="H12" s="126"/>
      <c r="I12" s="126"/>
      <c r="J12" s="126"/>
      <c r="K12" s="126"/>
      <c r="L12" s="126"/>
      <c r="M12" s="126"/>
    </row>
    <row r="13" spans="1:15" ht="15" customHeight="1" x14ac:dyDescent="0.2">
      <c r="A13" s="125" t="s">
        <v>7</v>
      </c>
      <c r="B13" s="126">
        <v>4167.6229999999996</v>
      </c>
      <c r="C13" s="126">
        <v>4529.3389999999999</v>
      </c>
      <c r="D13" s="126">
        <v>4783.0469999999996</v>
      </c>
      <c r="E13" s="126">
        <v>4886.5450000000001</v>
      </c>
      <c r="F13" s="126">
        <v>5184.607</v>
      </c>
      <c r="G13" s="126">
        <v>5375.1719999999996</v>
      </c>
      <c r="H13" s="126">
        <v>5582.3909999999996</v>
      </c>
      <c r="I13" s="126">
        <v>5835.4170000000004</v>
      </c>
      <c r="J13" s="126">
        <v>6117.3230000000003</v>
      </c>
      <c r="K13" s="126">
        <v>6424.6760000000004</v>
      </c>
      <c r="L13" s="126">
        <v>6716.0619999999999</v>
      </c>
      <c r="M13" s="126">
        <v>7027.7979999999998</v>
      </c>
    </row>
    <row r="14" spans="1:15" ht="15" customHeight="1" x14ac:dyDescent="0.2">
      <c r="A14" s="125" t="s">
        <v>13</v>
      </c>
      <c r="B14" s="126">
        <v>1872.425</v>
      </c>
      <c r="C14" s="126">
        <v>1880.3040000000001</v>
      </c>
      <c r="D14" s="126">
        <v>1881.6389999999999</v>
      </c>
      <c r="E14" s="126">
        <v>1923.174</v>
      </c>
      <c r="F14" s="126">
        <v>1953.9839999999999</v>
      </c>
      <c r="G14" s="126">
        <v>1988.633</v>
      </c>
      <c r="H14" s="126">
        <v>2024.414</v>
      </c>
      <c r="I14" s="126">
        <v>2063.2359999999999</v>
      </c>
      <c r="J14" s="126">
        <v>2104.5920000000001</v>
      </c>
      <c r="K14" s="126">
        <v>2146.84</v>
      </c>
      <c r="L14" s="126">
        <v>2193.8510000000001</v>
      </c>
      <c r="M14" s="126">
        <v>2244.0079999999998</v>
      </c>
    </row>
    <row r="15" spans="1:15" ht="15" customHeight="1" x14ac:dyDescent="0.2">
      <c r="A15" s="125" t="s">
        <v>129</v>
      </c>
      <c r="B15" s="128">
        <v>969.93799999999999</v>
      </c>
      <c r="C15" s="128">
        <v>1038.9760000000001</v>
      </c>
      <c r="D15" s="128">
        <v>1107.7149999999999</v>
      </c>
      <c r="E15" s="128">
        <v>1217.8240000000001</v>
      </c>
      <c r="F15" s="128">
        <v>1324.4960000000001</v>
      </c>
      <c r="G15" s="128">
        <v>1431.836</v>
      </c>
      <c r="H15" s="128">
        <v>1548.383</v>
      </c>
      <c r="I15" s="128">
        <v>1670.4469999999999</v>
      </c>
      <c r="J15" s="128">
        <v>1784.364</v>
      </c>
      <c r="K15" s="128">
        <v>1903.751</v>
      </c>
      <c r="L15" s="128">
        <v>2019.0719999999999</v>
      </c>
      <c r="M15" s="128">
        <v>2144.3359999999998</v>
      </c>
    </row>
    <row r="16" spans="1:15" s="116" customFormat="1" x14ac:dyDescent="0.25">
      <c r="A16" s="129" t="s">
        <v>2</v>
      </c>
      <c r="B16" s="130">
        <v>7009.9859999999999</v>
      </c>
      <c r="C16" s="130">
        <v>7448.6189999999997</v>
      </c>
      <c r="D16" s="130">
        <v>7772.4009999999998</v>
      </c>
      <c r="E16" s="130">
        <v>8027.5429999999997</v>
      </c>
      <c r="F16" s="130">
        <v>8463.0869999999995</v>
      </c>
      <c r="G16" s="130">
        <v>8795.6409999999996</v>
      </c>
      <c r="H16" s="130">
        <v>9155.1880000000001</v>
      </c>
      <c r="I16" s="130">
        <v>9569.1</v>
      </c>
      <c r="J16" s="130">
        <v>10006.279</v>
      </c>
      <c r="K16" s="130">
        <v>10475.267</v>
      </c>
      <c r="L16" s="130">
        <v>10928.985000000001</v>
      </c>
      <c r="M16" s="130">
        <v>11416.142</v>
      </c>
    </row>
    <row r="17" spans="1:26" ht="27" customHeight="1" x14ac:dyDescent="0.25">
      <c r="A17" s="116" t="s">
        <v>181</v>
      </c>
      <c r="B17" s="126">
        <v>-1775.37</v>
      </c>
      <c r="C17" s="126">
        <v>-1852.703</v>
      </c>
      <c r="D17" s="126">
        <v>-1887.203</v>
      </c>
      <c r="E17" s="126">
        <v>-1956.075</v>
      </c>
      <c r="F17" s="126">
        <v>-2143.2979999999998</v>
      </c>
      <c r="G17" s="126">
        <v>-2200.6419999999998</v>
      </c>
      <c r="H17" s="126">
        <v>-2285.6950000000002</v>
      </c>
      <c r="I17" s="126">
        <v>-2439.4180000000001</v>
      </c>
      <c r="J17" s="126">
        <v>-2614.8029999999999</v>
      </c>
      <c r="K17" s="126">
        <v>-2806.3440000000001</v>
      </c>
      <c r="L17" s="126">
        <v>-2957.1219999999998</v>
      </c>
      <c r="M17" s="126">
        <v>-3115.3870000000002</v>
      </c>
    </row>
    <row r="18" spans="1:26" ht="27" customHeight="1" x14ac:dyDescent="0.2">
      <c r="A18" s="184" t="s">
        <v>182</v>
      </c>
      <c r="B18" s="126">
        <v>-805.43200000000002</v>
      </c>
      <c r="C18" s="126">
        <v>-813.72699999999998</v>
      </c>
      <c r="D18" s="126">
        <v>-779.48699999999997</v>
      </c>
      <c r="E18" s="126">
        <v>-738.25099999999998</v>
      </c>
      <c r="F18" s="126">
        <v>-818.80200000000002</v>
      </c>
      <c r="G18" s="126">
        <v>-768.80600000000004</v>
      </c>
      <c r="H18" s="126">
        <v>-737.31100000000004</v>
      </c>
      <c r="I18" s="126">
        <v>-768.971</v>
      </c>
      <c r="J18" s="126">
        <v>-830.43899999999996</v>
      </c>
      <c r="K18" s="126">
        <v>-902.59299999999996</v>
      </c>
      <c r="L18" s="126">
        <v>-938.05</v>
      </c>
      <c r="M18" s="126">
        <v>-971.05100000000004</v>
      </c>
    </row>
    <row r="19" spans="1:26" ht="19.5" customHeight="1" x14ac:dyDescent="0.25">
      <c r="B19" s="271" t="s">
        <v>110</v>
      </c>
      <c r="C19" s="271"/>
      <c r="D19" s="271"/>
      <c r="E19" s="271"/>
      <c r="F19" s="271"/>
      <c r="G19" s="271"/>
      <c r="H19" s="271"/>
      <c r="I19" s="271"/>
      <c r="J19" s="271"/>
      <c r="K19" s="271"/>
      <c r="L19" s="271"/>
      <c r="M19" s="271"/>
    </row>
    <row r="20" spans="1:26" ht="15" customHeight="1" x14ac:dyDescent="0.2">
      <c r="A20" s="142" t="s">
        <v>180</v>
      </c>
      <c r="B20" s="142"/>
      <c r="C20" s="142"/>
      <c r="D20" s="185"/>
      <c r="E20" s="185"/>
      <c r="F20" s="185"/>
      <c r="G20" s="185"/>
      <c r="H20" s="185"/>
      <c r="I20" s="185"/>
      <c r="J20" s="185"/>
      <c r="K20" s="185"/>
      <c r="L20" s="185"/>
      <c r="M20" s="185"/>
    </row>
    <row r="21" spans="1:26" ht="15" customHeight="1" x14ac:dyDescent="0.2">
      <c r="A21" s="125" t="s">
        <v>7</v>
      </c>
      <c r="B21" s="134">
        <v>13.726000000000001</v>
      </c>
      <c r="C21" s="134">
        <v>14.196999999999999</v>
      </c>
      <c r="D21" s="134">
        <v>14.356</v>
      </c>
      <c r="E21" s="134">
        <v>14.096</v>
      </c>
      <c r="F21" s="134">
        <v>14.397</v>
      </c>
      <c r="G21" s="134">
        <v>14.375</v>
      </c>
      <c r="H21" s="134">
        <v>14.382</v>
      </c>
      <c r="I21" s="134">
        <v>14.488</v>
      </c>
      <c r="J21" s="134">
        <v>14.635999999999999</v>
      </c>
      <c r="K21" s="134">
        <v>14.811999999999999</v>
      </c>
      <c r="L21" s="134">
        <v>14.92</v>
      </c>
      <c r="M21" s="134">
        <v>15.044</v>
      </c>
      <c r="O21" s="146"/>
      <c r="P21" s="146"/>
      <c r="Q21" s="146"/>
      <c r="R21" s="146"/>
      <c r="S21" s="146"/>
      <c r="T21" s="146"/>
      <c r="U21" s="146"/>
      <c r="V21" s="146"/>
      <c r="W21" s="146"/>
      <c r="X21" s="146"/>
      <c r="Y21" s="146"/>
      <c r="Z21" s="146"/>
    </row>
    <row r="22" spans="1:26" ht="15" customHeight="1" x14ac:dyDescent="0.2">
      <c r="A22" s="125" t="s">
        <v>13</v>
      </c>
      <c r="B22" s="134">
        <v>6.1660000000000004</v>
      </c>
      <c r="C22" s="134">
        <v>5.8929999999999998</v>
      </c>
      <c r="D22" s="134">
        <v>5.6470000000000002</v>
      </c>
      <c r="E22" s="134">
        <v>5.5469999999999997</v>
      </c>
      <c r="F22" s="134">
        <v>5.4260000000000002</v>
      </c>
      <c r="G22" s="134">
        <v>5.3179999999999996</v>
      </c>
      <c r="H22" s="134">
        <v>5.2149999999999999</v>
      </c>
      <c r="I22" s="134">
        <v>5.1219999999999999</v>
      </c>
      <c r="J22" s="134">
        <v>5.0350000000000001</v>
      </c>
      <c r="K22" s="134">
        <v>4.9489999999999998</v>
      </c>
      <c r="L22" s="134">
        <v>4.8730000000000002</v>
      </c>
      <c r="M22" s="134">
        <v>4.8029999999999999</v>
      </c>
      <c r="O22" s="146"/>
      <c r="P22" s="146"/>
      <c r="Q22" s="146"/>
      <c r="R22" s="146"/>
      <c r="S22" s="146"/>
      <c r="T22" s="146"/>
      <c r="U22" s="146"/>
      <c r="V22" s="146"/>
      <c r="W22" s="146"/>
      <c r="X22" s="146"/>
      <c r="Y22" s="146"/>
      <c r="Z22" s="146"/>
    </row>
    <row r="23" spans="1:26" ht="15" customHeight="1" x14ac:dyDescent="0.2">
      <c r="A23" s="125" t="s">
        <v>129</v>
      </c>
      <c r="B23" s="135">
        <v>3.194</v>
      </c>
      <c r="C23" s="135">
        <v>3.2559999999999998</v>
      </c>
      <c r="D23" s="135">
        <v>3.3239999999999998</v>
      </c>
      <c r="E23" s="135">
        <v>3.5129999999999999</v>
      </c>
      <c r="F23" s="135">
        <v>3.6779999999999999</v>
      </c>
      <c r="G23" s="135">
        <v>3.8290000000000002</v>
      </c>
      <c r="H23" s="135">
        <v>3.9889999999999999</v>
      </c>
      <c r="I23" s="135">
        <v>4.1470000000000002</v>
      </c>
      <c r="J23" s="135">
        <v>4.2690000000000001</v>
      </c>
      <c r="K23" s="135">
        <v>4.3890000000000002</v>
      </c>
      <c r="L23" s="135">
        <v>4.4850000000000003</v>
      </c>
      <c r="M23" s="135">
        <v>4.59</v>
      </c>
      <c r="O23" s="146"/>
      <c r="P23" s="146"/>
      <c r="Q23" s="146"/>
      <c r="R23" s="146"/>
      <c r="S23" s="146"/>
      <c r="T23" s="146"/>
      <c r="U23" s="146"/>
      <c r="V23" s="146"/>
      <c r="W23" s="146"/>
      <c r="X23" s="146"/>
      <c r="Y23" s="146"/>
      <c r="Z23" s="146"/>
    </row>
    <row r="24" spans="1:26" s="116" customFormat="1" ht="15" customHeight="1" x14ac:dyDescent="0.25">
      <c r="A24" s="129" t="s">
        <v>2</v>
      </c>
      <c r="B24" s="136">
        <v>23.088000000000001</v>
      </c>
      <c r="C24" s="136">
        <v>23.347999999999999</v>
      </c>
      <c r="D24" s="136">
        <v>23.329000000000001</v>
      </c>
      <c r="E24" s="136">
        <v>23.155999999999999</v>
      </c>
      <c r="F24" s="136">
        <v>23.501999999999999</v>
      </c>
      <c r="G24" s="136">
        <v>23.523</v>
      </c>
      <c r="H24" s="136">
        <v>23.588000000000001</v>
      </c>
      <c r="I24" s="136">
        <v>23.757999999999999</v>
      </c>
      <c r="J24" s="136">
        <v>23.94</v>
      </c>
      <c r="K24" s="136">
        <v>24.151</v>
      </c>
      <c r="L24" s="136">
        <v>24.28</v>
      </c>
      <c r="M24" s="136">
        <v>24.439</v>
      </c>
      <c r="O24" s="189"/>
      <c r="P24" s="189"/>
      <c r="Q24" s="189"/>
      <c r="R24" s="189"/>
      <c r="S24" s="189"/>
      <c r="T24" s="189"/>
      <c r="U24" s="189"/>
      <c r="V24" s="189"/>
      <c r="W24" s="189"/>
      <c r="X24" s="189"/>
      <c r="Y24" s="189"/>
      <c r="Z24" s="189"/>
    </row>
    <row r="25" spans="1:26" ht="27" customHeight="1" x14ac:dyDescent="0.25">
      <c r="A25" s="116" t="s">
        <v>181</v>
      </c>
      <c r="B25" s="134">
        <v>-5.8470000000000004</v>
      </c>
      <c r="C25" s="134">
        <v>-5.8070000000000004</v>
      </c>
      <c r="D25" s="134">
        <v>-5.6639999999999997</v>
      </c>
      <c r="E25" s="134">
        <v>-5.6420000000000003</v>
      </c>
      <c r="F25" s="134">
        <v>-5.9509999999999996</v>
      </c>
      <c r="G25" s="134">
        <v>-5.8849999999999998</v>
      </c>
      <c r="H25" s="134">
        <v>-5.8890000000000002</v>
      </c>
      <c r="I25" s="134">
        <v>-6.056</v>
      </c>
      <c r="J25" s="134">
        <v>-6.2560000000000002</v>
      </c>
      <c r="K25" s="134">
        <v>-6.47</v>
      </c>
      <c r="L25" s="134">
        <v>-6.569</v>
      </c>
      <c r="M25" s="134">
        <v>-6.6689999999999996</v>
      </c>
      <c r="O25" s="146"/>
      <c r="P25" s="146"/>
      <c r="Q25" s="146"/>
      <c r="R25" s="146"/>
      <c r="S25" s="146"/>
      <c r="T25" s="146"/>
      <c r="U25" s="146"/>
      <c r="V25" s="146"/>
      <c r="W25" s="146"/>
      <c r="X25" s="146"/>
      <c r="Y25" s="146"/>
      <c r="Z25" s="146"/>
    </row>
    <row r="26" spans="1:26" ht="27" customHeight="1" x14ac:dyDescent="0.2">
      <c r="A26" s="184" t="s">
        <v>182</v>
      </c>
      <c r="B26" s="134">
        <v>-2.6520000000000001</v>
      </c>
      <c r="C26" s="134">
        <v>-2.5499999999999998</v>
      </c>
      <c r="D26" s="134">
        <v>-2.339</v>
      </c>
      <c r="E26" s="134">
        <v>-2.129</v>
      </c>
      <c r="F26" s="134">
        <v>-2.2730000000000001</v>
      </c>
      <c r="G26" s="134">
        <v>-2.056</v>
      </c>
      <c r="H26" s="134">
        <v>-1.899</v>
      </c>
      <c r="I26" s="134">
        <v>-1.909</v>
      </c>
      <c r="J26" s="134">
        <v>-1.986</v>
      </c>
      <c r="K26" s="134">
        <v>-2.08</v>
      </c>
      <c r="L26" s="134">
        <v>-2.0840000000000001</v>
      </c>
      <c r="M26" s="134">
        <v>-2.0779999999999998</v>
      </c>
      <c r="O26" s="146"/>
      <c r="P26" s="146"/>
      <c r="Q26" s="146"/>
      <c r="R26" s="146"/>
      <c r="S26" s="146"/>
      <c r="T26" s="146"/>
      <c r="U26" s="146"/>
      <c r="V26" s="146"/>
      <c r="W26" s="146"/>
      <c r="X26" s="146"/>
      <c r="Y26" s="146"/>
      <c r="Z26" s="146"/>
    </row>
    <row r="27" spans="1:26" ht="27" customHeight="1" x14ac:dyDescent="0.25">
      <c r="A27" s="186" t="s">
        <v>18</v>
      </c>
      <c r="B27" s="186"/>
      <c r="C27" s="186"/>
      <c r="D27" s="126"/>
      <c r="E27" s="126"/>
      <c r="F27" s="126"/>
      <c r="G27" s="126"/>
      <c r="H27" s="126"/>
      <c r="I27" s="126"/>
      <c r="J27" s="126"/>
      <c r="K27" s="126"/>
      <c r="L27" s="126"/>
      <c r="M27" s="126"/>
      <c r="O27" s="146"/>
      <c r="P27" s="146"/>
      <c r="Q27" s="146"/>
      <c r="R27" s="146"/>
      <c r="S27" s="146"/>
      <c r="T27" s="146"/>
      <c r="U27" s="146"/>
      <c r="V27" s="146"/>
      <c r="W27" s="146"/>
      <c r="X27" s="146"/>
      <c r="Y27" s="146"/>
      <c r="Z27" s="146"/>
    </row>
    <row r="28" spans="1:26" ht="15" customHeight="1" x14ac:dyDescent="0.2">
      <c r="A28" s="142" t="s">
        <v>211</v>
      </c>
      <c r="B28" s="142"/>
      <c r="C28" s="142"/>
      <c r="D28" s="142"/>
      <c r="E28" s="142"/>
      <c r="F28" s="142"/>
      <c r="G28" s="142"/>
      <c r="H28" s="142"/>
      <c r="I28" s="142"/>
      <c r="J28" s="142"/>
      <c r="K28" s="142"/>
      <c r="L28" s="142"/>
      <c r="M28" s="142"/>
      <c r="O28" s="146"/>
      <c r="P28" s="146"/>
      <c r="Q28" s="146"/>
      <c r="R28" s="146"/>
      <c r="S28" s="146"/>
      <c r="T28" s="146"/>
      <c r="U28" s="146"/>
      <c r="V28" s="146"/>
      <c r="W28" s="146"/>
      <c r="X28" s="146"/>
      <c r="Y28" s="146"/>
      <c r="Z28" s="146"/>
    </row>
    <row r="29" spans="1:26" ht="15" customHeight="1" x14ac:dyDescent="0.2">
      <c r="A29" s="125" t="s">
        <v>6</v>
      </c>
      <c r="B29" s="147">
        <v>-1775.37</v>
      </c>
      <c r="C29" s="147">
        <v>-1852.703</v>
      </c>
      <c r="D29" s="147">
        <v>-1887.203</v>
      </c>
      <c r="E29" s="147">
        <v>-2079.6579999999999</v>
      </c>
      <c r="F29" s="147">
        <v>-2019.7149999999999</v>
      </c>
      <c r="G29" s="147">
        <v>-2200.6419999999998</v>
      </c>
      <c r="H29" s="147">
        <v>-2285.6950000000002</v>
      </c>
      <c r="I29" s="147">
        <v>-2439.4180000000001</v>
      </c>
      <c r="J29" s="147">
        <v>-2780.7350000000001</v>
      </c>
      <c r="K29" s="148">
        <v>-2818.5</v>
      </c>
      <c r="L29" s="148">
        <v>-2779.0340000000001</v>
      </c>
      <c r="M29" s="148">
        <v>-3115.3870000000002</v>
      </c>
      <c r="O29" s="146"/>
      <c r="P29" s="146"/>
      <c r="Q29" s="146"/>
      <c r="R29" s="146"/>
      <c r="S29" s="146"/>
      <c r="T29" s="146"/>
      <c r="U29" s="146"/>
      <c r="V29" s="146"/>
      <c r="W29" s="146"/>
      <c r="X29" s="146"/>
      <c r="Y29" s="146"/>
      <c r="Z29" s="146"/>
    </row>
    <row r="30" spans="1:26" ht="15" customHeight="1" x14ac:dyDescent="0.2">
      <c r="A30" s="125" t="s">
        <v>110</v>
      </c>
      <c r="B30" s="134">
        <v>-5.8470000000000004</v>
      </c>
      <c r="C30" s="134">
        <v>-5.8070000000000004</v>
      </c>
      <c r="D30" s="134">
        <v>-5.6639999999999997</v>
      </c>
      <c r="E30" s="134">
        <v>-5.9989999999999997</v>
      </c>
      <c r="F30" s="134">
        <v>-5.6079999999999997</v>
      </c>
      <c r="G30" s="134">
        <v>-5.8849999999999998</v>
      </c>
      <c r="H30" s="134">
        <v>-5.8890000000000002</v>
      </c>
      <c r="I30" s="134">
        <v>-6.056</v>
      </c>
      <c r="J30" s="134">
        <v>-6.6529999999999996</v>
      </c>
      <c r="K30" s="134">
        <v>-6.4980000000000002</v>
      </c>
      <c r="L30" s="134">
        <v>-6.1740000000000004</v>
      </c>
      <c r="M30" s="134">
        <v>-6.6689999999999996</v>
      </c>
      <c r="O30" s="146"/>
      <c r="P30" s="146"/>
      <c r="Q30" s="146"/>
      <c r="R30" s="146"/>
      <c r="S30" s="146"/>
      <c r="T30" s="146"/>
      <c r="U30" s="146"/>
      <c r="V30" s="146"/>
      <c r="W30" s="146"/>
      <c r="X30" s="146"/>
      <c r="Y30" s="146"/>
      <c r="Z30" s="146"/>
    </row>
    <row r="31" spans="1:26" ht="15" customHeight="1" x14ac:dyDescent="0.2">
      <c r="A31" s="149"/>
      <c r="B31" s="149"/>
      <c r="C31" s="149"/>
      <c r="D31" s="150"/>
      <c r="E31" s="150"/>
      <c r="F31" s="150"/>
      <c r="G31" s="150"/>
      <c r="H31" s="150"/>
      <c r="I31" s="150"/>
      <c r="J31" s="150"/>
      <c r="K31" s="150"/>
      <c r="L31" s="150"/>
      <c r="M31" s="150"/>
    </row>
    <row r="32" spans="1:26" s="240" customFormat="1" ht="14.25" x14ac:dyDescent="0.2">
      <c r="A32" s="264" t="s">
        <v>27</v>
      </c>
      <c r="B32" s="264"/>
      <c r="C32" s="264"/>
    </row>
  </sheetData>
  <mergeCells count="4">
    <mergeCell ref="A5:M5"/>
    <mergeCell ref="A32:C32"/>
    <mergeCell ref="B10:M10"/>
    <mergeCell ref="B19:M19"/>
  </mergeCells>
  <hyperlinks>
    <hyperlink ref="A32" location="Contents!A1" display="Back to Table of Contents" xr:uid="{9A07C3AD-C9F1-4012-8932-12FD3EF64044}"/>
    <hyperlink ref="A2" r:id="rId1" xr:uid="{B9192B28-9C47-5B46-975A-17DF6FADD9A0}"/>
  </hyperlinks>
  <pageMargins left="0.25" right="0.25" top="0.75" bottom="0.75" header="0.3" footer="0.3"/>
  <pageSetup scale="76" orientation="portrait" r:id="rId2"/>
  <headerFooter alignWithMargins="0"/>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BA8976-8CF6-4903-89A5-423DDCF3E3D1}">
  <sheetPr codeName="Sheet4"/>
  <dimension ref="A1:AE39"/>
  <sheetViews>
    <sheetView zoomScaleNormal="100" workbookViewId="0"/>
  </sheetViews>
  <sheetFormatPr defaultColWidth="12.7109375" defaultRowHeight="15" customHeight="1" x14ac:dyDescent="0.2"/>
  <cols>
    <col min="1" max="1" width="40.42578125" style="117" customWidth="1"/>
    <col min="2" max="13" width="8.7109375" style="117" customWidth="1"/>
    <col min="14" max="14" width="6.85546875" style="117" customWidth="1"/>
    <col min="15" max="16384" width="12.7109375" style="117"/>
  </cols>
  <sheetData>
    <row r="1" spans="1:13" ht="14.25" x14ac:dyDescent="0.2">
      <c r="A1" s="1" t="s">
        <v>98</v>
      </c>
    </row>
    <row r="2" spans="1:13" ht="14.25" x14ac:dyDescent="0.2">
      <c r="A2" s="241" t="s">
        <v>0</v>
      </c>
    </row>
    <row r="5" spans="1:13" ht="30" customHeight="1" x14ac:dyDescent="0.25">
      <c r="A5" s="272" t="s">
        <v>108</v>
      </c>
      <c r="B5" s="272"/>
      <c r="C5" s="272"/>
      <c r="D5" s="272"/>
      <c r="E5" s="272"/>
      <c r="F5" s="272"/>
      <c r="G5" s="272"/>
      <c r="H5" s="272"/>
      <c r="I5" s="272"/>
      <c r="J5" s="272"/>
      <c r="K5" s="272"/>
      <c r="L5" s="272"/>
      <c r="M5" s="272"/>
    </row>
    <row r="6" spans="1:13" ht="15" customHeight="1" x14ac:dyDescent="0.25">
      <c r="A6" s="151" t="s">
        <v>58</v>
      </c>
      <c r="B6" s="115"/>
      <c r="C6" s="115"/>
      <c r="D6" s="115"/>
      <c r="E6" s="152"/>
      <c r="F6" s="152"/>
      <c r="G6" s="152"/>
      <c r="H6" s="152"/>
      <c r="I6" s="152"/>
      <c r="J6" s="152"/>
      <c r="K6" s="152"/>
      <c r="L6" s="152"/>
      <c r="M6" s="152"/>
    </row>
    <row r="7" spans="1:13" ht="15" customHeight="1" x14ac:dyDescent="0.25">
      <c r="A7" s="118"/>
      <c r="B7" s="119"/>
      <c r="C7" s="119"/>
      <c r="D7" s="119"/>
      <c r="E7" s="116"/>
      <c r="F7" s="116"/>
      <c r="G7" s="116"/>
      <c r="H7" s="116"/>
      <c r="I7" s="116"/>
      <c r="J7" s="116"/>
      <c r="K7" s="116"/>
      <c r="L7" s="116"/>
      <c r="M7" s="116"/>
    </row>
    <row r="8" spans="1:13" ht="28.5" x14ac:dyDescent="0.2">
      <c r="A8" s="120"/>
      <c r="B8" s="153" t="s">
        <v>109</v>
      </c>
      <c r="C8" s="154">
        <v>2026</v>
      </c>
      <c r="D8" s="154">
        <v>2027</v>
      </c>
      <c r="E8" s="154">
        <v>2028</v>
      </c>
      <c r="F8" s="154">
        <v>2029</v>
      </c>
      <c r="G8" s="154">
        <v>2030</v>
      </c>
      <c r="H8" s="154">
        <v>2031</v>
      </c>
      <c r="I8" s="154">
        <v>2032</v>
      </c>
      <c r="J8" s="154">
        <v>2033</v>
      </c>
      <c r="K8" s="154">
        <v>2034</v>
      </c>
      <c r="L8" s="154">
        <v>2035</v>
      </c>
      <c r="M8" s="154">
        <v>2036</v>
      </c>
    </row>
    <row r="9" spans="1:13" ht="28.5" x14ac:dyDescent="0.2">
      <c r="A9" s="155" t="s">
        <v>194</v>
      </c>
      <c r="B9" s="126">
        <v>28195.575000000001</v>
      </c>
      <c r="C9" s="126">
        <v>30172.401999999998</v>
      </c>
      <c r="D9" s="126">
        <v>32095.165000000001</v>
      </c>
      <c r="E9" s="126">
        <v>34004.519999999997</v>
      </c>
      <c r="F9" s="126">
        <v>36092.745000000003</v>
      </c>
      <c r="G9" s="126">
        <v>38102.756999999998</v>
      </c>
      <c r="H9" s="126">
        <v>40279.639000000003</v>
      </c>
      <c r="I9" s="126">
        <v>42528.336000000003</v>
      </c>
      <c r="J9" s="126">
        <v>44922.49</v>
      </c>
      <c r="K9" s="126">
        <v>47644.186999999998</v>
      </c>
      <c r="L9" s="126">
        <v>50393.853000000003</v>
      </c>
      <c r="M9" s="126">
        <v>53103.222999999998</v>
      </c>
    </row>
    <row r="10" spans="1:13" ht="14.25" x14ac:dyDescent="0.2">
      <c r="B10" s="122"/>
      <c r="C10" s="122"/>
      <c r="D10" s="122"/>
      <c r="E10" s="249"/>
      <c r="F10" s="249"/>
      <c r="G10" s="249"/>
      <c r="H10" s="249"/>
      <c r="I10" s="249"/>
      <c r="J10" s="249"/>
      <c r="K10" s="250"/>
      <c r="L10" s="122"/>
      <c r="M10" s="122"/>
    </row>
    <row r="11" spans="1:13" ht="14.25" x14ac:dyDescent="0.2">
      <c r="A11" s="117" t="s">
        <v>191</v>
      </c>
      <c r="B11" s="122"/>
      <c r="C11" s="122"/>
      <c r="D11" s="122"/>
      <c r="E11" s="249"/>
      <c r="F11" s="249"/>
      <c r="G11" s="249"/>
      <c r="H11" s="249"/>
      <c r="I11" s="249"/>
      <c r="J11" s="249"/>
      <c r="K11" s="250"/>
      <c r="L11" s="122"/>
      <c r="M11" s="122"/>
    </row>
    <row r="12" spans="1:13" ht="14.25" x14ac:dyDescent="0.2">
      <c r="A12" s="125" t="s">
        <v>183</v>
      </c>
      <c r="B12" s="126">
        <v>1775.357</v>
      </c>
      <c r="C12" s="126">
        <v>1852.703</v>
      </c>
      <c r="D12" s="126">
        <v>1887.203</v>
      </c>
      <c r="E12" s="126">
        <v>2079.6579999999999</v>
      </c>
      <c r="F12" s="126">
        <v>2019.7149999999999</v>
      </c>
      <c r="G12" s="126">
        <v>2200.6419999999998</v>
      </c>
      <c r="H12" s="126">
        <v>2285.6950000000002</v>
      </c>
      <c r="I12" s="126">
        <v>2439.4180000000001</v>
      </c>
      <c r="J12" s="126">
        <v>2780.7350000000001</v>
      </c>
      <c r="K12" s="126">
        <v>2818.5</v>
      </c>
      <c r="L12" s="126">
        <v>2779.0340000000001</v>
      </c>
      <c r="M12" s="126">
        <v>3115.3870000000002</v>
      </c>
    </row>
    <row r="13" spans="1:13" ht="14.25" x14ac:dyDescent="0.2">
      <c r="A13" s="125" t="s">
        <v>184</v>
      </c>
      <c r="B13" s="128">
        <v>201.47</v>
      </c>
      <c r="C13" s="128">
        <v>70.06</v>
      </c>
      <c r="D13" s="128">
        <v>22.152000000000001</v>
      </c>
      <c r="E13" s="128">
        <v>8.5670000000000002</v>
      </c>
      <c r="F13" s="128">
        <v>-9.7029999999999994</v>
      </c>
      <c r="G13" s="128">
        <v>-23.76</v>
      </c>
      <c r="H13" s="128">
        <v>-36.997999999999998</v>
      </c>
      <c r="I13" s="128">
        <v>-45.264000000000003</v>
      </c>
      <c r="J13" s="128">
        <v>-59.037999999999997</v>
      </c>
      <c r="K13" s="128">
        <v>-68.834000000000003</v>
      </c>
      <c r="L13" s="128">
        <v>-69.664000000000001</v>
      </c>
      <c r="M13" s="128">
        <v>-66.218999999999994</v>
      </c>
    </row>
    <row r="14" spans="1:13" s="116" customFormat="1" x14ac:dyDescent="0.25">
      <c r="A14" s="129" t="s">
        <v>2</v>
      </c>
      <c r="B14" s="130">
        <v>1976.827</v>
      </c>
      <c r="C14" s="130">
        <v>1922.7629999999999</v>
      </c>
      <c r="D14" s="130">
        <v>1909.355</v>
      </c>
      <c r="E14" s="130">
        <v>2088.2249999999999</v>
      </c>
      <c r="F14" s="130">
        <v>2010.0119999999999</v>
      </c>
      <c r="G14" s="130">
        <v>2176.8820000000001</v>
      </c>
      <c r="H14" s="130">
        <v>2248.6970000000001</v>
      </c>
      <c r="I14" s="130">
        <v>2394.154</v>
      </c>
      <c r="J14" s="130">
        <v>2721.6970000000001</v>
      </c>
      <c r="K14" s="130">
        <v>2749.6660000000002</v>
      </c>
      <c r="L14" s="130">
        <v>2709.37</v>
      </c>
      <c r="M14" s="239">
        <v>3049.1680000000001</v>
      </c>
    </row>
    <row r="15" spans="1:13" ht="14.25" x14ac:dyDescent="0.2">
      <c r="B15" s="122"/>
      <c r="C15" s="122"/>
      <c r="D15" s="122"/>
      <c r="E15" s="249"/>
      <c r="F15" s="249"/>
      <c r="G15" s="249"/>
      <c r="H15" s="249"/>
      <c r="I15" s="249"/>
      <c r="J15" s="249"/>
      <c r="K15" s="250"/>
      <c r="L15" s="122"/>
    </row>
    <row r="16" spans="1:13" ht="28.5" x14ac:dyDescent="0.2">
      <c r="A16" s="155" t="s">
        <v>192</v>
      </c>
      <c r="B16" s="122"/>
      <c r="C16" s="122"/>
      <c r="D16" s="122"/>
      <c r="E16" s="249"/>
      <c r="F16" s="249"/>
      <c r="G16" s="249"/>
      <c r="H16" s="249"/>
      <c r="I16" s="249"/>
      <c r="J16" s="249"/>
      <c r="K16" s="250"/>
      <c r="L16" s="122"/>
      <c r="M16" s="122"/>
    </row>
    <row r="17" spans="1:31" s="116" customFormat="1" x14ac:dyDescent="0.25">
      <c r="A17" s="188" t="s">
        <v>6</v>
      </c>
      <c r="B17" s="130">
        <v>30172.401999999998</v>
      </c>
      <c r="C17" s="130">
        <v>32095.165000000001</v>
      </c>
      <c r="D17" s="130">
        <v>34004.519999999997</v>
      </c>
      <c r="E17" s="130">
        <v>36092.745000000003</v>
      </c>
      <c r="F17" s="130">
        <v>38102.756999999998</v>
      </c>
      <c r="G17" s="130">
        <v>40279.639000000003</v>
      </c>
      <c r="H17" s="130">
        <v>42528.336000000003</v>
      </c>
      <c r="I17" s="130">
        <v>44922.49</v>
      </c>
      <c r="J17" s="130">
        <v>47644.186999999998</v>
      </c>
      <c r="K17" s="130">
        <v>50393.853000000003</v>
      </c>
      <c r="L17" s="130">
        <v>53103.222999999998</v>
      </c>
      <c r="M17" s="130">
        <v>56152.391000000003</v>
      </c>
    </row>
    <row r="18" spans="1:31" s="116" customFormat="1" x14ac:dyDescent="0.25">
      <c r="A18" s="188" t="s">
        <v>110</v>
      </c>
      <c r="B18" s="136">
        <v>99.375</v>
      </c>
      <c r="C18" s="136">
        <v>100.605</v>
      </c>
      <c r="D18" s="136">
        <v>102.069</v>
      </c>
      <c r="E18" s="136">
        <v>104.116</v>
      </c>
      <c r="F18" s="136">
        <v>105.81100000000001</v>
      </c>
      <c r="G18" s="136">
        <v>107.726</v>
      </c>
      <c r="H18" s="136">
        <v>109.57299999999999</v>
      </c>
      <c r="I18" s="136">
        <v>111.535</v>
      </c>
      <c r="J18" s="136">
        <v>113.992</v>
      </c>
      <c r="K18" s="136">
        <v>116.18600000000001</v>
      </c>
      <c r="L18" s="136">
        <v>117.977</v>
      </c>
      <c r="M18" s="136">
        <v>120.209</v>
      </c>
      <c r="AA18" s="189"/>
      <c r="AB18" s="189"/>
      <c r="AC18" s="189"/>
      <c r="AD18" s="189"/>
      <c r="AE18" s="189"/>
    </row>
    <row r="19" spans="1:31" ht="14.25" x14ac:dyDescent="0.2">
      <c r="B19" s="122"/>
      <c r="C19" s="122"/>
      <c r="D19" s="122"/>
      <c r="E19" s="249"/>
      <c r="F19" s="249"/>
      <c r="G19" s="249"/>
      <c r="H19" s="249"/>
      <c r="I19" s="249"/>
      <c r="J19" s="249"/>
      <c r="K19" s="250"/>
      <c r="L19" s="122"/>
      <c r="M19" s="122"/>
    </row>
    <row r="20" spans="1:31" ht="15" customHeight="1" x14ac:dyDescent="0.25">
      <c r="A20" s="116" t="s">
        <v>18</v>
      </c>
      <c r="B20" s="122"/>
      <c r="C20" s="122"/>
      <c r="D20" s="122"/>
      <c r="E20" s="249"/>
      <c r="F20" s="249"/>
      <c r="G20" s="249"/>
      <c r="H20" s="249"/>
      <c r="I20" s="249"/>
      <c r="J20" s="249"/>
      <c r="K20" s="250"/>
      <c r="L20" s="122"/>
      <c r="M20" s="122"/>
    </row>
    <row r="21" spans="1:31" ht="14.25" x14ac:dyDescent="0.2">
      <c r="A21" s="117" t="s">
        <v>193</v>
      </c>
      <c r="B21" s="126">
        <v>2259.2489999999998</v>
      </c>
      <c r="C21" s="126">
        <v>2329.3090000000002</v>
      </c>
      <c r="D21" s="126">
        <v>2351.4609999999998</v>
      </c>
      <c r="E21" s="126">
        <v>2360.0279999999998</v>
      </c>
      <c r="F21" s="126">
        <v>2350.3249999999998</v>
      </c>
      <c r="G21" s="126">
        <v>2326.5650000000001</v>
      </c>
      <c r="H21" s="126">
        <v>2289.567</v>
      </c>
      <c r="I21" s="126">
        <v>2244.3029999999999</v>
      </c>
      <c r="J21" s="126">
        <v>2185.2649999999999</v>
      </c>
      <c r="K21" s="126">
        <v>2116.431</v>
      </c>
      <c r="L21" s="126">
        <v>2046.7670000000001</v>
      </c>
      <c r="M21" s="126">
        <v>1980.548</v>
      </c>
    </row>
    <row r="22" spans="1:31" ht="15" customHeight="1" x14ac:dyDescent="0.25">
      <c r="A22" s="116"/>
      <c r="B22" s="122"/>
      <c r="C22" s="122"/>
      <c r="D22" s="122"/>
      <c r="E22" s="249"/>
      <c r="F22" s="249"/>
      <c r="G22" s="249"/>
      <c r="H22" s="249"/>
      <c r="I22" s="249"/>
      <c r="J22" s="249"/>
      <c r="K22" s="250"/>
      <c r="L22" s="122"/>
      <c r="M22" s="122"/>
    </row>
    <row r="23" spans="1:31" ht="14.25" x14ac:dyDescent="0.2">
      <c r="A23" s="117" t="s">
        <v>185</v>
      </c>
      <c r="B23" s="122"/>
      <c r="C23" s="122"/>
      <c r="D23" s="122"/>
      <c r="E23" s="249"/>
      <c r="F23" s="249"/>
      <c r="G23" s="249"/>
      <c r="H23" s="249"/>
      <c r="I23" s="249"/>
      <c r="J23" s="249"/>
      <c r="K23" s="250"/>
      <c r="L23" s="122"/>
      <c r="M23" s="122"/>
    </row>
    <row r="24" spans="1:31" ht="14.25" x14ac:dyDescent="0.2">
      <c r="A24" s="125" t="s">
        <v>6</v>
      </c>
      <c r="B24" s="126">
        <v>27913.152999999998</v>
      </c>
      <c r="C24" s="126">
        <v>29765.856</v>
      </c>
      <c r="D24" s="126">
        <v>31653.059000000001</v>
      </c>
      <c r="E24" s="126">
        <v>33732.716999999997</v>
      </c>
      <c r="F24" s="126">
        <v>35752.432000000001</v>
      </c>
      <c r="G24" s="126">
        <v>37953.074000000001</v>
      </c>
      <c r="H24" s="126">
        <v>40238.769</v>
      </c>
      <c r="I24" s="126">
        <v>42678.186999999998</v>
      </c>
      <c r="J24" s="126">
        <v>45458.921999999999</v>
      </c>
      <c r="K24" s="126">
        <v>48277.421999999999</v>
      </c>
      <c r="L24" s="126">
        <v>51056.455999999998</v>
      </c>
      <c r="M24" s="126">
        <v>54171.843000000001</v>
      </c>
    </row>
    <row r="25" spans="1:31" ht="14.25" x14ac:dyDescent="0.2">
      <c r="A25" s="125" t="s">
        <v>110</v>
      </c>
      <c r="B25" s="134">
        <v>91.933999999999997</v>
      </c>
      <c r="C25" s="134">
        <v>93.304000000000002</v>
      </c>
      <c r="D25" s="134">
        <v>95.010999999999996</v>
      </c>
      <c r="E25" s="134">
        <v>97.308000000000007</v>
      </c>
      <c r="F25" s="134">
        <v>99.284999999999997</v>
      </c>
      <c r="G25" s="134">
        <v>101.504</v>
      </c>
      <c r="H25" s="134">
        <v>103.67400000000001</v>
      </c>
      <c r="I25" s="134">
        <v>105.96299999999999</v>
      </c>
      <c r="J25" s="134">
        <v>108.764</v>
      </c>
      <c r="K25" s="134">
        <v>111.307</v>
      </c>
      <c r="L25" s="134">
        <v>113.43</v>
      </c>
      <c r="M25" s="134">
        <v>115.97</v>
      </c>
      <c r="AA25" s="146"/>
      <c r="AB25" s="146"/>
      <c r="AC25" s="146"/>
      <c r="AD25" s="146"/>
      <c r="AE25" s="146"/>
    </row>
    <row r="26" spans="1:31" ht="14.25" x14ac:dyDescent="0.2">
      <c r="A26" s="156"/>
      <c r="B26" s="122"/>
      <c r="C26" s="122"/>
      <c r="D26" s="122"/>
      <c r="E26" s="249"/>
      <c r="F26" s="249"/>
      <c r="G26" s="249"/>
      <c r="H26" s="249"/>
      <c r="I26" s="249"/>
      <c r="J26" s="249"/>
      <c r="K26" s="250"/>
      <c r="L26" s="122"/>
      <c r="M26" s="122"/>
    </row>
    <row r="27" spans="1:31" ht="28.5" x14ac:dyDescent="0.2">
      <c r="A27" s="118" t="s">
        <v>239</v>
      </c>
      <c r="B27" s="126">
        <v>4201.2120000000004</v>
      </c>
      <c r="C27" s="126">
        <v>4540.2759999999998</v>
      </c>
      <c r="D27" s="126">
        <v>4973.308</v>
      </c>
      <c r="E27" s="126">
        <v>5484.1210000000001</v>
      </c>
      <c r="F27" s="126">
        <v>6048.0029999999997</v>
      </c>
      <c r="G27" s="126">
        <v>6595.3559999999998</v>
      </c>
      <c r="H27" s="126">
        <v>7066.8370000000004</v>
      </c>
      <c r="I27" s="126">
        <v>7537.28</v>
      </c>
      <c r="J27" s="126">
        <v>8004.3130000000001</v>
      </c>
      <c r="K27" s="126">
        <v>8495.5630000000001</v>
      </c>
      <c r="L27" s="126">
        <v>8981.0280000000002</v>
      </c>
      <c r="M27" s="126">
        <v>9465.7160000000003</v>
      </c>
    </row>
    <row r="28" spans="1:31" ht="14.25" x14ac:dyDescent="0.2">
      <c r="A28" s="156"/>
      <c r="B28" s="122"/>
      <c r="C28" s="122"/>
      <c r="D28" s="122"/>
      <c r="E28" s="249"/>
      <c r="F28" s="249"/>
      <c r="G28" s="249"/>
      <c r="H28" s="249"/>
      <c r="I28" s="249"/>
      <c r="J28" s="249"/>
      <c r="K28" s="250"/>
      <c r="L28" s="122"/>
      <c r="M28" s="122"/>
    </row>
    <row r="29" spans="1:31" ht="28.5" x14ac:dyDescent="0.2">
      <c r="A29" s="155" t="s">
        <v>240</v>
      </c>
      <c r="B29" s="122"/>
      <c r="C29" s="122"/>
      <c r="D29" s="122"/>
      <c r="E29" s="249"/>
      <c r="F29" s="249"/>
      <c r="G29" s="249"/>
      <c r="H29" s="249"/>
      <c r="I29" s="249"/>
      <c r="J29" s="249"/>
      <c r="K29" s="250"/>
      <c r="L29" s="122"/>
      <c r="M29" s="122"/>
    </row>
    <row r="30" spans="1:31" ht="14.25" x14ac:dyDescent="0.2">
      <c r="A30" s="125" t="s">
        <v>6</v>
      </c>
      <c r="B30" s="126">
        <v>23711.940999999999</v>
      </c>
      <c r="C30" s="126">
        <v>25225.58</v>
      </c>
      <c r="D30" s="126">
        <v>26679.751</v>
      </c>
      <c r="E30" s="126">
        <v>28248.596000000001</v>
      </c>
      <c r="F30" s="126">
        <v>29704.429</v>
      </c>
      <c r="G30" s="126">
        <v>31357.718000000001</v>
      </c>
      <c r="H30" s="126">
        <v>33171.932000000001</v>
      </c>
      <c r="I30" s="126">
        <v>35140.906999999999</v>
      </c>
      <c r="J30" s="126">
        <v>37454.608999999997</v>
      </c>
      <c r="K30" s="126">
        <v>39781.858999999997</v>
      </c>
      <c r="L30" s="126">
        <v>42075.428</v>
      </c>
      <c r="M30" s="126">
        <v>44706.127</v>
      </c>
    </row>
    <row r="31" spans="1:31" ht="14.25" x14ac:dyDescent="0.2">
      <c r="A31" s="125" t="s">
        <v>110</v>
      </c>
      <c r="B31" s="134">
        <v>78.096999999999994</v>
      </c>
      <c r="C31" s="134">
        <v>79.072000000000003</v>
      </c>
      <c r="D31" s="134">
        <v>80.082999999999998</v>
      </c>
      <c r="E31" s="134">
        <v>81.488</v>
      </c>
      <c r="F31" s="134">
        <v>82.489000000000004</v>
      </c>
      <c r="G31" s="134">
        <v>83.864999999999995</v>
      </c>
      <c r="H31" s="134">
        <v>85.465999999999994</v>
      </c>
      <c r="I31" s="134">
        <v>87.248999999999995</v>
      </c>
      <c r="J31" s="134">
        <v>89.613</v>
      </c>
      <c r="K31" s="134">
        <v>91.72</v>
      </c>
      <c r="L31" s="134">
        <v>93.477000000000004</v>
      </c>
      <c r="M31" s="134">
        <v>95.706000000000003</v>
      </c>
      <c r="AA31" s="146"/>
      <c r="AB31" s="146"/>
      <c r="AC31" s="146"/>
      <c r="AD31" s="146"/>
      <c r="AE31" s="146"/>
    </row>
    <row r="32" spans="1:31" ht="14.25" x14ac:dyDescent="0.2">
      <c r="A32" s="156"/>
      <c r="B32" s="122"/>
      <c r="C32" s="122"/>
      <c r="D32" s="122"/>
      <c r="E32" s="122"/>
      <c r="F32" s="122"/>
      <c r="G32" s="122"/>
      <c r="H32" s="122"/>
      <c r="I32" s="122"/>
      <c r="J32" s="122"/>
      <c r="K32" s="122"/>
      <c r="L32" s="122"/>
      <c r="M32" s="122"/>
    </row>
    <row r="33" spans="1:14" ht="14.25" x14ac:dyDescent="0.2">
      <c r="A33" s="156" t="s">
        <v>186</v>
      </c>
      <c r="B33" s="126">
        <v>37373.25</v>
      </c>
      <c r="C33" s="126">
        <v>39430.46</v>
      </c>
      <c r="D33" s="126">
        <v>41278.599000000002</v>
      </c>
      <c r="E33" s="126">
        <v>43297.131000000001</v>
      </c>
      <c r="F33" s="126">
        <v>45192.413</v>
      </c>
      <c r="G33" s="126">
        <v>47191.993999999999</v>
      </c>
      <c r="H33" s="126">
        <v>49218.173000000003</v>
      </c>
      <c r="I33" s="126">
        <v>51480.328999999998</v>
      </c>
      <c r="J33" s="126">
        <v>54379.43</v>
      </c>
      <c r="K33" s="126">
        <v>57358.718999999997</v>
      </c>
      <c r="L33" s="126">
        <v>60385.857000000004</v>
      </c>
      <c r="M33" s="126">
        <v>63693.457999999999</v>
      </c>
    </row>
    <row r="34" spans="1:14" ht="14.25" x14ac:dyDescent="0.2">
      <c r="A34" s="156"/>
      <c r="B34" s="122"/>
      <c r="C34" s="122"/>
      <c r="D34" s="122"/>
      <c r="E34" s="122"/>
      <c r="F34" s="122"/>
      <c r="G34" s="122"/>
      <c r="H34" s="122"/>
      <c r="I34" s="122"/>
      <c r="J34" s="122"/>
      <c r="K34" s="122"/>
      <c r="L34" s="122"/>
      <c r="M34" s="122"/>
    </row>
    <row r="35" spans="1:14" ht="14.25" x14ac:dyDescent="0.2">
      <c r="A35" s="156" t="s">
        <v>187</v>
      </c>
      <c r="B35" s="126">
        <v>37526.321000000004</v>
      </c>
      <c r="C35" s="126">
        <v>39581.430999999997</v>
      </c>
      <c r="D35" s="126">
        <v>41428.07</v>
      </c>
      <c r="E35" s="126">
        <v>43445.902000000002</v>
      </c>
      <c r="F35" s="126">
        <v>45341.084000000003</v>
      </c>
      <c r="G35" s="126">
        <v>47341.065000000002</v>
      </c>
      <c r="H35" s="126">
        <v>49367.644</v>
      </c>
      <c r="I35" s="126">
        <v>51630.35</v>
      </c>
      <c r="J35" s="126">
        <v>54530.150999999998</v>
      </c>
      <c r="K35" s="126">
        <v>57510.29</v>
      </c>
      <c r="L35" s="126">
        <v>60538.127999999997</v>
      </c>
      <c r="M35" s="126">
        <v>63846.379000000001</v>
      </c>
    </row>
    <row r="36" spans="1:14" ht="14.25" x14ac:dyDescent="0.2">
      <c r="A36" s="156"/>
      <c r="B36" s="122"/>
      <c r="C36" s="122"/>
      <c r="D36" s="122"/>
      <c r="E36" s="122"/>
      <c r="F36" s="122"/>
      <c r="G36" s="122"/>
      <c r="H36" s="122"/>
      <c r="I36" s="122"/>
      <c r="J36" s="122"/>
      <c r="K36" s="122"/>
      <c r="L36" s="122"/>
      <c r="M36" s="122"/>
    </row>
    <row r="37" spans="1:14" ht="28.5" x14ac:dyDescent="0.2">
      <c r="A37" s="157" t="s">
        <v>195</v>
      </c>
      <c r="B37" s="138">
        <v>3.383</v>
      </c>
      <c r="C37" s="138">
        <v>3.4039999999999999</v>
      </c>
      <c r="D37" s="138">
        <v>3.41</v>
      </c>
      <c r="E37" s="138">
        <v>3.5259999999999998</v>
      </c>
      <c r="F37" s="138">
        <v>3.6160000000000001</v>
      </c>
      <c r="G37" s="138">
        <v>3.6920000000000002</v>
      </c>
      <c r="H37" s="138">
        <v>3.7749999999999999</v>
      </c>
      <c r="I37" s="138">
        <v>3.8519999999999999</v>
      </c>
      <c r="J37" s="138">
        <v>3.8809999999999998</v>
      </c>
      <c r="K37" s="138">
        <v>3.9039999999999999</v>
      </c>
      <c r="L37" s="138">
        <v>3.919</v>
      </c>
      <c r="M37" s="138">
        <v>3.9390000000000001</v>
      </c>
      <c r="N37" s="134"/>
    </row>
    <row r="39" spans="1:14" ht="14.25" x14ac:dyDescent="0.2">
      <c r="A39" s="248" t="s">
        <v>27</v>
      </c>
    </row>
  </sheetData>
  <mergeCells count="1">
    <mergeCell ref="A5:M5"/>
  </mergeCells>
  <hyperlinks>
    <hyperlink ref="A39" location="Contents!A1" display="Back to Table of Contents" xr:uid="{5DEEBAEF-1C40-4C02-B490-0E036A929607}"/>
    <hyperlink ref="A2" r:id="rId1" xr:uid="{7BA1922F-4B1F-2346-94EE-09D717964959}"/>
  </hyperlinks>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E812C1-7899-40B8-9DA6-059B4C1ECFCA}">
  <sheetPr codeName="Sheet5"/>
  <dimension ref="A1:L46"/>
  <sheetViews>
    <sheetView zoomScaleNormal="100" workbookViewId="0"/>
  </sheetViews>
  <sheetFormatPr defaultColWidth="12.42578125" defaultRowHeight="15" customHeight="1" x14ac:dyDescent="0.2"/>
  <cols>
    <col min="1" max="1" width="38.85546875" style="34" customWidth="1"/>
    <col min="2" max="7" width="9.140625" style="34" customWidth="1"/>
    <col min="8" max="8" width="7.140625" style="34" customWidth="1"/>
    <col min="9" max="16384" width="12.42578125" style="34"/>
  </cols>
  <sheetData>
    <row r="1" spans="1:12" ht="14.25" x14ac:dyDescent="0.2">
      <c r="A1" s="1" t="s">
        <v>98</v>
      </c>
    </row>
    <row r="2" spans="1:12" ht="14.25" x14ac:dyDescent="0.2">
      <c r="A2" s="241" t="s">
        <v>0</v>
      </c>
    </row>
    <row r="5" spans="1:12" s="18" customFormat="1" ht="30" x14ac:dyDescent="0.25">
      <c r="A5" s="110" t="s">
        <v>111</v>
      </c>
      <c r="B5" s="158"/>
      <c r="C5" s="158"/>
      <c r="D5" s="158"/>
      <c r="E5" s="158"/>
    </row>
    <row r="6" spans="1:12" s="117" customFormat="1" ht="15" customHeight="1" x14ac:dyDescent="0.25">
      <c r="A6" s="151" t="s">
        <v>201</v>
      </c>
      <c r="B6" s="115"/>
      <c r="C6" s="115"/>
      <c r="D6" s="119"/>
      <c r="E6" s="116"/>
    </row>
    <row r="7" spans="1:12" s="117" customFormat="1" ht="28.5" customHeight="1" x14ac:dyDescent="0.25">
      <c r="A7" s="118"/>
      <c r="B7" s="119"/>
      <c r="C7" s="119"/>
      <c r="D7" s="273" t="s">
        <v>196</v>
      </c>
      <c r="E7" s="273"/>
      <c r="F7" s="273"/>
      <c r="G7" s="273"/>
    </row>
    <row r="8" spans="1:12" s="117" customFormat="1" ht="28.5" x14ac:dyDescent="0.2">
      <c r="A8" s="120"/>
      <c r="B8" s="123">
        <v>2026</v>
      </c>
      <c r="C8" s="123">
        <v>2027</v>
      </c>
      <c r="D8" s="207" t="s">
        <v>212</v>
      </c>
      <c r="E8" s="207" t="s">
        <v>213</v>
      </c>
      <c r="F8" s="207" t="s">
        <v>214</v>
      </c>
      <c r="G8" s="207" t="s">
        <v>215</v>
      </c>
    </row>
    <row r="9" spans="1:12" s="117" customFormat="1" ht="14.25" x14ac:dyDescent="0.2">
      <c r="A9" s="117" t="s">
        <v>100</v>
      </c>
      <c r="B9" s="124"/>
      <c r="C9" s="124"/>
      <c r="D9" s="124"/>
      <c r="E9" s="242"/>
      <c r="F9" s="159"/>
      <c r="G9" s="159"/>
    </row>
    <row r="10" spans="1:12" s="117" customFormat="1" ht="14.25" x14ac:dyDescent="0.2">
      <c r="A10" s="125" t="s">
        <v>101</v>
      </c>
      <c r="B10" s="160">
        <v>8.6240000000000006</v>
      </c>
      <c r="C10" s="160">
        <v>8.8460000000000001</v>
      </c>
      <c r="D10" s="160">
        <v>8.8759999999999994</v>
      </c>
      <c r="E10" s="160">
        <v>9.0079999999999991</v>
      </c>
      <c r="F10" s="160">
        <v>9.4209999999999994</v>
      </c>
      <c r="G10" s="160">
        <v>9.8960000000000008</v>
      </c>
    </row>
    <row r="11" spans="1:12" s="117" customFormat="1" ht="14.25" x14ac:dyDescent="0.2">
      <c r="A11" s="125" t="s">
        <v>102</v>
      </c>
      <c r="B11" s="160">
        <v>5.7220000000000004</v>
      </c>
      <c r="C11" s="160">
        <v>5.6929999999999996</v>
      </c>
      <c r="D11" s="160">
        <v>5.6959999999999997</v>
      </c>
      <c r="E11" s="160">
        <v>5.7119999999999997</v>
      </c>
      <c r="F11" s="160">
        <v>5.6920000000000002</v>
      </c>
      <c r="G11" s="160">
        <v>5.67</v>
      </c>
    </row>
    <row r="12" spans="1:12" s="117" customFormat="1" ht="14.25" x14ac:dyDescent="0.2">
      <c r="A12" s="125" t="s">
        <v>103</v>
      </c>
      <c r="B12" s="160">
        <v>1.266</v>
      </c>
      <c r="C12" s="160">
        <v>1.2589999999999999</v>
      </c>
      <c r="D12" s="160">
        <v>1.2629999999999999</v>
      </c>
      <c r="E12" s="160">
        <v>1.244</v>
      </c>
      <c r="F12" s="160">
        <v>1.256</v>
      </c>
      <c r="G12" s="160">
        <v>1.3</v>
      </c>
    </row>
    <row r="13" spans="1:12" s="117" customFormat="1" ht="14.25" x14ac:dyDescent="0.2">
      <c r="A13" s="125" t="s">
        <v>104</v>
      </c>
      <c r="B13" s="160">
        <v>1.3109999999999999</v>
      </c>
      <c r="C13" s="160">
        <v>1.264</v>
      </c>
      <c r="D13" s="160">
        <v>1.129</v>
      </c>
      <c r="E13" s="160">
        <v>0.89600000000000002</v>
      </c>
      <c r="F13" s="160">
        <v>0.79600000000000004</v>
      </c>
      <c r="G13" s="160">
        <v>0.70299999999999996</v>
      </c>
      <c r="I13" s="140"/>
      <c r="J13" s="140"/>
      <c r="K13" s="140"/>
      <c r="L13" s="140"/>
    </row>
    <row r="14" spans="1:12" s="117" customFormat="1" ht="15" customHeight="1" x14ac:dyDescent="0.2">
      <c r="A14" s="125" t="s">
        <v>47</v>
      </c>
      <c r="B14" s="161">
        <v>0.61699999999999999</v>
      </c>
      <c r="C14" s="161">
        <v>0.60399999999999998</v>
      </c>
      <c r="D14" s="161">
        <v>0.63900000000000001</v>
      </c>
      <c r="E14" s="161">
        <v>0.85099999999999998</v>
      </c>
      <c r="F14" s="161">
        <v>0.93600000000000005</v>
      </c>
      <c r="G14" s="161">
        <v>1.0229999999999999</v>
      </c>
    </row>
    <row r="15" spans="1:12" s="116" customFormat="1" x14ac:dyDescent="0.25">
      <c r="A15" s="191" t="s">
        <v>197</v>
      </c>
      <c r="B15" s="190">
        <v>17.541</v>
      </c>
      <c r="C15" s="190">
        <v>17.664999999999999</v>
      </c>
      <c r="D15" s="190">
        <v>17.603000000000002</v>
      </c>
      <c r="E15" s="190">
        <v>17.710999999999999</v>
      </c>
      <c r="F15" s="190">
        <v>18.100000000000001</v>
      </c>
      <c r="G15" s="190">
        <v>18.591999999999999</v>
      </c>
    </row>
    <row r="16" spans="1:12" s="117" customFormat="1" ht="14.25" x14ac:dyDescent="0.2">
      <c r="B16" s="124"/>
      <c r="C16" s="124"/>
      <c r="D16" s="124"/>
      <c r="E16" s="242"/>
      <c r="F16" s="160"/>
      <c r="G16" s="160"/>
    </row>
    <row r="17" spans="1:7" s="117" customFormat="1" ht="14.25" x14ac:dyDescent="0.2">
      <c r="A17" s="117" t="s">
        <v>60</v>
      </c>
      <c r="B17" s="124"/>
      <c r="C17" s="124"/>
      <c r="D17" s="124"/>
      <c r="E17" s="242"/>
      <c r="F17" s="160"/>
      <c r="G17" s="160"/>
    </row>
    <row r="18" spans="1:7" s="117" customFormat="1" ht="14.25" x14ac:dyDescent="0.2">
      <c r="A18" s="125" t="s">
        <v>7</v>
      </c>
      <c r="B18" s="160"/>
      <c r="C18" s="160"/>
      <c r="D18" s="160"/>
      <c r="E18" s="160"/>
      <c r="F18" s="160"/>
      <c r="G18" s="160"/>
    </row>
    <row r="19" spans="1:7" s="117" customFormat="1" ht="14.25" x14ac:dyDescent="0.2">
      <c r="A19" s="145" t="s">
        <v>8</v>
      </c>
      <c r="B19" s="160">
        <v>5.2220000000000004</v>
      </c>
      <c r="C19" s="160">
        <v>5.31</v>
      </c>
      <c r="D19" s="160">
        <v>5.5330000000000004</v>
      </c>
      <c r="E19" s="160">
        <v>5.8040000000000003</v>
      </c>
      <c r="F19" s="160">
        <v>5.8049999999999997</v>
      </c>
      <c r="G19" s="160">
        <v>5.88</v>
      </c>
    </row>
    <row r="20" spans="1:7" s="117" customFormat="1" ht="15.75" customHeight="1" x14ac:dyDescent="0.2">
      <c r="A20" s="145" t="s">
        <v>30</v>
      </c>
      <c r="B20" s="160">
        <v>5.9820000000000002</v>
      </c>
      <c r="C20" s="160">
        <v>5.9589999999999996</v>
      </c>
      <c r="D20" s="160">
        <v>6.0250000000000004</v>
      </c>
      <c r="E20" s="160">
        <v>6.4539999999999997</v>
      </c>
      <c r="F20" s="160">
        <v>7.2130000000000001</v>
      </c>
      <c r="G20" s="160">
        <v>7.8849999999999998</v>
      </c>
    </row>
    <row r="21" spans="1:7" s="117" customFormat="1" ht="14.25" x14ac:dyDescent="0.2">
      <c r="A21" s="145" t="s">
        <v>47</v>
      </c>
      <c r="B21" s="161">
        <v>2.9940000000000002</v>
      </c>
      <c r="C21" s="161">
        <v>3.0880000000000001</v>
      </c>
      <c r="D21" s="161">
        <v>2.76</v>
      </c>
      <c r="E21" s="161">
        <v>2.532</v>
      </c>
      <c r="F21" s="161">
        <v>2.4249999999999998</v>
      </c>
      <c r="G21" s="161">
        <v>2.323</v>
      </c>
    </row>
    <row r="22" spans="1:7" s="117" customFormat="1" ht="14.25" x14ac:dyDescent="0.2">
      <c r="A22" s="131" t="s">
        <v>12</v>
      </c>
      <c r="B22" s="160">
        <v>14.198</v>
      </c>
      <c r="C22" s="160">
        <v>14.356999999999999</v>
      </c>
      <c r="D22" s="160">
        <v>14.317</v>
      </c>
      <c r="E22" s="160">
        <v>14.791</v>
      </c>
      <c r="F22" s="160">
        <v>15.442</v>
      </c>
      <c r="G22" s="160">
        <v>16.087</v>
      </c>
    </row>
    <row r="23" spans="1:7" s="117" customFormat="1" ht="14.25" x14ac:dyDescent="0.2">
      <c r="A23" s="131"/>
      <c r="B23" s="160"/>
      <c r="C23" s="160"/>
      <c r="D23" s="160"/>
      <c r="E23" s="160"/>
      <c r="F23" s="160"/>
      <c r="G23" s="160"/>
    </row>
    <row r="24" spans="1:7" s="117" customFormat="1" ht="14.25" x14ac:dyDescent="0.2">
      <c r="A24" s="125" t="s">
        <v>13</v>
      </c>
      <c r="B24" s="160">
        <v>5.8940000000000001</v>
      </c>
      <c r="C24" s="160">
        <v>5.6479999999999997</v>
      </c>
      <c r="D24" s="160">
        <v>5.3719999999999999</v>
      </c>
      <c r="E24" s="160">
        <v>4.9509999999999996</v>
      </c>
      <c r="F24" s="160">
        <v>4.6550000000000002</v>
      </c>
      <c r="G24" s="160">
        <v>4.641</v>
      </c>
    </row>
    <row r="25" spans="1:7" s="117" customFormat="1" ht="14.25" x14ac:dyDescent="0.2">
      <c r="A25" s="125" t="s">
        <v>129</v>
      </c>
      <c r="B25" s="161">
        <v>3.2570000000000001</v>
      </c>
      <c r="C25" s="161">
        <v>3.3250000000000002</v>
      </c>
      <c r="D25" s="161">
        <v>3.76</v>
      </c>
      <c r="E25" s="161">
        <v>4.3849999999999998</v>
      </c>
      <c r="F25" s="161">
        <v>5.2009999999999996</v>
      </c>
      <c r="G25" s="161">
        <v>6.38</v>
      </c>
    </row>
    <row r="26" spans="1:7" s="116" customFormat="1" x14ac:dyDescent="0.25">
      <c r="A26" s="191" t="s">
        <v>21</v>
      </c>
      <c r="B26" s="190">
        <v>23.347999999999999</v>
      </c>
      <c r="C26" s="190">
        <v>23.33</v>
      </c>
      <c r="D26" s="190">
        <v>23.449000000000002</v>
      </c>
      <c r="E26" s="190">
        <v>24.126999999999999</v>
      </c>
      <c r="F26" s="190">
        <v>25.297999999999998</v>
      </c>
      <c r="G26" s="190">
        <v>27.108000000000001</v>
      </c>
    </row>
    <row r="27" spans="1:7" s="117" customFormat="1" ht="14.25" x14ac:dyDescent="0.2">
      <c r="B27" s="124"/>
      <c r="C27" s="124"/>
      <c r="D27" s="124"/>
      <c r="E27" s="242"/>
      <c r="F27" s="160"/>
      <c r="G27" s="160"/>
    </row>
    <row r="28" spans="1:7" s="116" customFormat="1" x14ac:dyDescent="0.25">
      <c r="A28" s="116" t="s">
        <v>198</v>
      </c>
      <c r="B28" s="190">
        <v>-5.8070000000000004</v>
      </c>
      <c r="C28" s="190">
        <v>-5.665</v>
      </c>
      <c r="D28" s="190">
        <v>-5.8449999999999998</v>
      </c>
      <c r="E28" s="190">
        <v>-6.4160000000000004</v>
      </c>
      <c r="F28" s="190">
        <v>-7.1980000000000004</v>
      </c>
      <c r="G28" s="190">
        <v>-8.5169999999999995</v>
      </c>
    </row>
    <row r="29" spans="1:7" s="117" customFormat="1" ht="14.25" x14ac:dyDescent="0.2">
      <c r="B29" s="160"/>
      <c r="C29" s="160"/>
      <c r="D29" s="160"/>
      <c r="E29" s="160"/>
      <c r="F29" s="160"/>
      <c r="G29" s="160"/>
    </row>
    <row r="30" spans="1:7" s="116" customFormat="1" ht="30" x14ac:dyDescent="0.25">
      <c r="A30" s="192" t="s">
        <v>199</v>
      </c>
      <c r="B30" s="187">
        <v>100.605</v>
      </c>
      <c r="C30" s="187">
        <v>102.069</v>
      </c>
      <c r="D30" s="187">
        <v>109.57299999999999</v>
      </c>
      <c r="E30" s="187">
        <v>120.209</v>
      </c>
      <c r="F30" s="187">
        <v>144.49700000000001</v>
      </c>
      <c r="G30" s="187">
        <v>175.07599999999999</v>
      </c>
    </row>
    <row r="31" spans="1:7" s="117" customFormat="1" ht="14.25" x14ac:dyDescent="0.2">
      <c r="B31" s="124"/>
      <c r="C31" s="124"/>
      <c r="D31" s="124"/>
      <c r="E31" s="242"/>
      <c r="F31" s="160"/>
      <c r="G31" s="160"/>
    </row>
    <row r="32" spans="1:7" s="117" customFormat="1" x14ac:dyDescent="0.25">
      <c r="A32" s="116" t="s">
        <v>18</v>
      </c>
      <c r="B32" s="124"/>
      <c r="C32" s="124"/>
      <c r="D32" s="124"/>
      <c r="E32" s="242"/>
      <c r="F32" s="160"/>
      <c r="G32" s="160"/>
    </row>
    <row r="33" spans="1:7" s="117" customFormat="1" ht="14.25" x14ac:dyDescent="0.2">
      <c r="A33" s="117" t="s">
        <v>8</v>
      </c>
      <c r="B33" s="160"/>
      <c r="C33" s="160"/>
      <c r="D33" s="160"/>
      <c r="E33" s="160"/>
      <c r="F33" s="160"/>
      <c r="G33" s="160"/>
    </row>
    <row r="34" spans="1:7" s="117" customFormat="1" ht="14.25" x14ac:dyDescent="0.2">
      <c r="A34" s="125" t="s">
        <v>100</v>
      </c>
      <c r="B34" s="160">
        <v>4.4420000000000002</v>
      </c>
      <c r="C34" s="160">
        <v>4.4269999999999996</v>
      </c>
      <c r="D34" s="160">
        <v>4.4409999999999998</v>
      </c>
      <c r="E34" s="160">
        <v>4.4550000000000001</v>
      </c>
      <c r="F34" s="160">
        <v>4.43</v>
      </c>
      <c r="G34" s="160">
        <v>4.399</v>
      </c>
    </row>
    <row r="35" spans="1:7" s="117" customFormat="1" ht="14.25" x14ac:dyDescent="0.2">
      <c r="A35" s="125" t="s">
        <v>60</v>
      </c>
      <c r="B35" s="161">
        <v>5.2220000000000004</v>
      </c>
      <c r="C35" s="161">
        <v>5.31</v>
      </c>
      <c r="D35" s="161">
        <v>5.5330000000000004</v>
      </c>
      <c r="E35" s="161">
        <v>5.8040000000000003</v>
      </c>
      <c r="F35" s="161">
        <v>5.8049999999999997</v>
      </c>
      <c r="G35" s="161">
        <v>5.88</v>
      </c>
    </row>
    <row r="36" spans="1:7" s="117" customFormat="1" ht="14.25" x14ac:dyDescent="0.2">
      <c r="A36" s="145" t="s">
        <v>200</v>
      </c>
      <c r="B36" s="160">
        <v>-0.78</v>
      </c>
      <c r="C36" s="160">
        <v>-0.88300000000000001</v>
      </c>
      <c r="D36" s="160">
        <v>-1.0920000000000001</v>
      </c>
      <c r="E36" s="160">
        <v>-1.349</v>
      </c>
      <c r="F36" s="160">
        <v>-1.375</v>
      </c>
      <c r="G36" s="160">
        <v>-1.48</v>
      </c>
    </row>
    <row r="37" spans="1:7" s="117" customFormat="1" ht="14.25" x14ac:dyDescent="0.2">
      <c r="B37" s="124"/>
      <c r="C37" s="124"/>
      <c r="D37" s="124"/>
      <c r="E37" s="242"/>
      <c r="F37" s="160"/>
      <c r="G37" s="160"/>
    </row>
    <row r="38" spans="1:7" s="117" customFormat="1" ht="14.25" x14ac:dyDescent="0.2">
      <c r="A38" s="117" t="s">
        <v>31</v>
      </c>
      <c r="B38" s="124"/>
      <c r="C38" s="124"/>
      <c r="D38" s="124"/>
      <c r="E38" s="242"/>
      <c r="F38" s="160"/>
      <c r="G38" s="160"/>
    </row>
    <row r="39" spans="1:7" s="117" customFormat="1" ht="14.25" x14ac:dyDescent="0.2">
      <c r="A39" s="125" t="s">
        <v>100</v>
      </c>
      <c r="B39" s="160">
        <v>1.464</v>
      </c>
      <c r="C39" s="160">
        <v>1.484</v>
      </c>
      <c r="D39" s="160">
        <v>1.5089999999999999</v>
      </c>
      <c r="E39" s="160">
        <v>1.544</v>
      </c>
      <c r="F39" s="160">
        <v>1.55</v>
      </c>
      <c r="G39" s="160">
        <v>1.6020000000000001</v>
      </c>
    </row>
    <row r="40" spans="1:7" s="117" customFormat="1" ht="14.25" x14ac:dyDescent="0.2">
      <c r="A40" s="125" t="s">
        <v>60</v>
      </c>
      <c r="B40" s="160">
        <v>4.0339999999999998</v>
      </c>
      <c r="C40" s="160">
        <v>4.1230000000000002</v>
      </c>
      <c r="D40" s="160">
        <v>4.3609999999999998</v>
      </c>
      <c r="E40" s="160">
        <v>4.9359999999999999</v>
      </c>
      <c r="F40" s="160">
        <v>5.8390000000000004</v>
      </c>
      <c r="G40" s="160">
        <v>6.6440000000000001</v>
      </c>
    </row>
    <row r="41" spans="1:7" s="117" customFormat="1" ht="14.25" x14ac:dyDescent="0.2">
      <c r="A41" s="125" t="s">
        <v>11</v>
      </c>
      <c r="B41" s="161">
        <v>-0.70199999999999996</v>
      </c>
      <c r="C41" s="161">
        <v>-0.70099999999999996</v>
      </c>
      <c r="D41" s="161">
        <v>-0.76500000000000001</v>
      </c>
      <c r="E41" s="161">
        <v>-0.91</v>
      </c>
      <c r="F41" s="161">
        <v>-1.141</v>
      </c>
      <c r="G41" s="161">
        <v>-1.3620000000000001</v>
      </c>
    </row>
    <row r="42" spans="1:7" s="117" customFormat="1" ht="14.25" x14ac:dyDescent="0.2">
      <c r="A42" s="145" t="s">
        <v>200</v>
      </c>
      <c r="B42" s="160">
        <v>-1.8680000000000001</v>
      </c>
      <c r="C42" s="160">
        <v>-1.9370000000000001</v>
      </c>
      <c r="D42" s="160">
        <v>-2.0870000000000002</v>
      </c>
      <c r="E42" s="160">
        <v>-2.4820000000000002</v>
      </c>
      <c r="F42" s="160">
        <v>-3.1469999999999998</v>
      </c>
      <c r="G42" s="160">
        <v>-3.681</v>
      </c>
    </row>
    <row r="43" spans="1:7" s="117" customFormat="1" ht="14.25" x14ac:dyDescent="0.2">
      <c r="B43" s="124"/>
      <c r="C43" s="124"/>
      <c r="D43" s="124"/>
      <c r="E43" s="242"/>
      <c r="F43" s="162"/>
      <c r="G43" s="162"/>
    </row>
    <row r="44" spans="1:7" s="117" customFormat="1" ht="27.95" customHeight="1" x14ac:dyDescent="0.2">
      <c r="A44" s="193" t="s">
        <v>216</v>
      </c>
      <c r="B44" s="163">
        <v>31.902000000000001</v>
      </c>
      <c r="C44" s="163">
        <v>33.314999999999998</v>
      </c>
      <c r="D44" s="163">
        <v>38.813000000000002</v>
      </c>
      <c r="E44" s="163">
        <v>46.712000000000003</v>
      </c>
      <c r="F44" s="164">
        <v>67.459000000000003</v>
      </c>
      <c r="G44" s="164">
        <v>95.69</v>
      </c>
    </row>
    <row r="45" spans="1:7" s="117" customFormat="1" ht="14.25" x14ac:dyDescent="0.2">
      <c r="A45" s="155"/>
      <c r="B45" s="160"/>
      <c r="C45" s="160"/>
      <c r="D45" s="160"/>
      <c r="E45" s="160"/>
      <c r="F45" s="140"/>
      <c r="G45" s="140"/>
    </row>
    <row r="46" spans="1:7" ht="14.25" x14ac:dyDescent="0.2">
      <c r="A46" s="251" t="s">
        <v>27</v>
      </c>
    </row>
  </sheetData>
  <mergeCells count="1">
    <mergeCell ref="D7:G7"/>
  </mergeCells>
  <hyperlinks>
    <hyperlink ref="A46" location="Contents!A1" display="Back to Table of Contents" xr:uid="{6F8CDC1E-02A5-4142-8E28-50D6DA526503}"/>
    <hyperlink ref="A2" r:id="rId1" xr:uid="{48F5A5A6-7519-384D-BB81-EF7B646E3A4F}"/>
  </hyperlinks>
  <pageMargins left="0.7" right="0.7" top="0.75" bottom="0.75"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6"/>
  <dimension ref="A1:AT61"/>
  <sheetViews>
    <sheetView zoomScaleNormal="100" workbookViewId="0"/>
  </sheetViews>
  <sheetFormatPr defaultColWidth="8.7109375" defaultRowHeight="14.25" x14ac:dyDescent="0.2"/>
  <cols>
    <col min="1" max="1" width="44" style="1" customWidth="1"/>
    <col min="2" max="15" width="9.140625" style="240" customWidth="1"/>
    <col min="16" max="16384" width="8.7109375" style="240"/>
  </cols>
  <sheetData>
    <row r="1" spans="1:15" s="1" customFormat="1" x14ac:dyDescent="0.2">
      <c r="A1" s="1" t="s">
        <v>98</v>
      </c>
    </row>
    <row r="2" spans="1:15" x14ac:dyDescent="0.2">
      <c r="A2" s="241" t="s">
        <v>0</v>
      </c>
    </row>
    <row r="5" spans="1:15" ht="30" customHeight="1" x14ac:dyDescent="0.25">
      <c r="A5" s="274" t="s">
        <v>256</v>
      </c>
      <c r="B5" s="274"/>
      <c r="C5" s="274"/>
      <c r="D5" s="274"/>
      <c r="E5" s="274"/>
      <c r="F5" s="274"/>
      <c r="G5" s="274"/>
      <c r="H5" s="274"/>
      <c r="I5" s="274"/>
      <c r="J5" s="274"/>
      <c r="K5" s="274"/>
      <c r="L5" s="274"/>
      <c r="M5" s="274"/>
      <c r="N5" s="274"/>
      <c r="O5" s="274"/>
    </row>
    <row r="7" spans="1:15" x14ac:dyDescent="0.2">
      <c r="N7" s="275" t="s">
        <v>2</v>
      </c>
      <c r="O7" s="275"/>
    </row>
    <row r="8" spans="1:15" ht="28.5" x14ac:dyDescent="0.2">
      <c r="A8" s="87"/>
      <c r="B8" s="12" t="s">
        <v>3</v>
      </c>
      <c r="C8" s="13">
        <v>2026</v>
      </c>
      <c r="D8" s="13">
        <v>2027</v>
      </c>
      <c r="E8" s="13">
        <v>2028</v>
      </c>
      <c r="F8" s="13">
        <v>2029</v>
      </c>
      <c r="G8" s="13">
        <v>2030</v>
      </c>
      <c r="H8" s="13">
        <v>2031</v>
      </c>
      <c r="I8" s="13">
        <v>2032</v>
      </c>
      <c r="J8" s="13">
        <v>2033</v>
      </c>
      <c r="K8" s="13">
        <v>2034</v>
      </c>
      <c r="L8" s="13">
        <v>2035</v>
      </c>
      <c r="M8" s="13">
        <v>2036</v>
      </c>
      <c r="N8" s="16" t="s">
        <v>4</v>
      </c>
      <c r="O8" s="16" t="s">
        <v>5</v>
      </c>
    </row>
    <row r="9" spans="1:15" ht="15" x14ac:dyDescent="0.25">
      <c r="B9" s="276" t="s">
        <v>6</v>
      </c>
      <c r="C9" s="276"/>
      <c r="D9" s="276"/>
      <c r="E9" s="276"/>
      <c r="F9" s="276"/>
      <c r="G9" s="276"/>
      <c r="H9" s="276"/>
      <c r="I9" s="276"/>
      <c r="J9" s="276"/>
      <c r="K9" s="276"/>
      <c r="L9" s="276"/>
      <c r="M9" s="276"/>
      <c r="N9" s="276"/>
      <c r="O9" s="276"/>
    </row>
    <row r="10" spans="1:15" x14ac:dyDescent="0.2">
      <c r="A10" s="8" t="s">
        <v>7</v>
      </c>
    </row>
    <row r="11" spans="1:15" x14ac:dyDescent="0.2">
      <c r="A11" s="5" t="s">
        <v>8</v>
      </c>
      <c r="B11" s="14">
        <v>1575.309</v>
      </c>
      <c r="C11" s="14">
        <v>1665.942</v>
      </c>
      <c r="D11" s="14">
        <v>1768.9829999999999</v>
      </c>
      <c r="E11" s="14">
        <v>1875.116</v>
      </c>
      <c r="F11" s="14">
        <v>1978.5409999999999</v>
      </c>
      <c r="G11" s="14">
        <v>2082.7689999999998</v>
      </c>
      <c r="H11" s="14">
        <v>2189.7759999999998</v>
      </c>
      <c r="I11" s="14">
        <v>2298.3389999999999</v>
      </c>
      <c r="J11" s="14">
        <v>2408.5709999999999</v>
      </c>
      <c r="K11" s="14">
        <v>2519.4079999999999</v>
      </c>
      <c r="L11" s="14">
        <v>2631.8449999999998</v>
      </c>
      <c r="M11" s="14">
        <v>2746.54</v>
      </c>
      <c r="N11" s="14">
        <v>9895.1849999999995</v>
      </c>
      <c r="O11" s="14">
        <v>22499.887999999999</v>
      </c>
    </row>
    <row r="12" spans="1:15" x14ac:dyDescent="0.2">
      <c r="A12" s="5" t="s">
        <v>31</v>
      </c>
      <c r="B12" s="14">
        <v>1179.972</v>
      </c>
      <c r="C12" s="14">
        <v>1286.8679999999999</v>
      </c>
      <c r="D12" s="14">
        <v>1373.623</v>
      </c>
      <c r="E12" s="14">
        <v>1533.279</v>
      </c>
      <c r="F12" s="14">
        <v>1470.2</v>
      </c>
      <c r="G12" s="14">
        <v>1648.614</v>
      </c>
      <c r="H12" s="14">
        <v>1752.64</v>
      </c>
      <c r="I12" s="14">
        <v>1866.597</v>
      </c>
      <c r="J12" s="14">
        <v>2122.8220000000001</v>
      </c>
      <c r="K12" s="14">
        <v>2153.252</v>
      </c>
      <c r="L12" s="14">
        <v>2154.893</v>
      </c>
      <c r="M12" s="14">
        <v>2420.866</v>
      </c>
      <c r="N12" s="14">
        <v>7778.3559999999998</v>
      </c>
      <c r="O12" s="14">
        <v>18496.786</v>
      </c>
    </row>
    <row r="13" spans="1:15" x14ac:dyDescent="0.2">
      <c r="A13" s="5" t="s">
        <v>9</v>
      </c>
      <c r="B13" s="14">
        <v>668.13400000000001</v>
      </c>
      <c r="C13" s="14">
        <v>707.86500000000001</v>
      </c>
      <c r="D13" s="14">
        <v>726.19799999999998</v>
      </c>
      <c r="E13" s="14">
        <v>746.03800000000001</v>
      </c>
      <c r="F13" s="14">
        <v>753.51099999999997</v>
      </c>
      <c r="G13" s="14">
        <v>776.77800000000002</v>
      </c>
      <c r="H13" s="14">
        <v>803.76700000000005</v>
      </c>
      <c r="I13" s="14">
        <v>833.971</v>
      </c>
      <c r="J13" s="14">
        <v>870.44899999999996</v>
      </c>
      <c r="K13" s="14">
        <v>905.37699999999995</v>
      </c>
      <c r="L13" s="14">
        <v>941.14499999999998</v>
      </c>
      <c r="M13" s="14">
        <v>980.505</v>
      </c>
      <c r="N13" s="14">
        <v>3806.2919999999999</v>
      </c>
      <c r="O13" s="14">
        <v>8337.7389999999996</v>
      </c>
    </row>
    <row r="14" spans="1:15" x14ac:dyDescent="0.2">
      <c r="A14" s="5" t="s">
        <v>10</v>
      </c>
      <c r="B14" s="14">
        <v>1114.0450000000001</v>
      </c>
      <c r="C14" s="14">
        <v>1281.08</v>
      </c>
      <c r="D14" s="14">
        <v>1327.183</v>
      </c>
      <c r="E14" s="14">
        <v>1284.18</v>
      </c>
      <c r="F14" s="14">
        <v>1325.904</v>
      </c>
      <c r="G14" s="14">
        <v>1371.2470000000001</v>
      </c>
      <c r="H14" s="14">
        <v>1376.847</v>
      </c>
      <c r="I14" s="14">
        <v>1400.39</v>
      </c>
      <c r="J14" s="14">
        <v>1465.5530000000001</v>
      </c>
      <c r="K14" s="14">
        <v>1471.6679999999999</v>
      </c>
      <c r="L14" s="14">
        <v>1458.202</v>
      </c>
      <c r="M14" s="14">
        <v>1554.953</v>
      </c>
      <c r="N14" s="14">
        <v>6685.3609999999999</v>
      </c>
      <c r="O14" s="14">
        <v>14036.127</v>
      </c>
    </row>
    <row r="15" spans="1:15" x14ac:dyDescent="0.2">
      <c r="A15" s="5" t="s">
        <v>11</v>
      </c>
      <c r="B15" s="99">
        <v>-369.83699999999999</v>
      </c>
      <c r="C15" s="99">
        <v>-412.416</v>
      </c>
      <c r="D15" s="99">
        <v>-412.94</v>
      </c>
      <c r="E15" s="99">
        <v>-434.065</v>
      </c>
      <c r="F15" s="99">
        <v>-461.55200000000002</v>
      </c>
      <c r="G15" s="99">
        <v>-504.23599999999999</v>
      </c>
      <c r="H15" s="99">
        <v>-540.63900000000001</v>
      </c>
      <c r="I15" s="99">
        <v>-563.88</v>
      </c>
      <c r="J15" s="99">
        <v>-590.53</v>
      </c>
      <c r="K15" s="99">
        <v>-613.04300000000001</v>
      </c>
      <c r="L15" s="99">
        <v>-641.55100000000004</v>
      </c>
      <c r="M15" s="99">
        <v>-675.06600000000003</v>
      </c>
      <c r="N15" s="99">
        <v>-2353.4319999999998</v>
      </c>
      <c r="O15" s="99">
        <v>-5437.5020000000004</v>
      </c>
    </row>
    <row r="16" spans="1:15" x14ac:dyDescent="0.2">
      <c r="A16" s="9" t="s">
        <v>12</v>
      </c>
      <c r="B16" s="14">
        <v>4167.6229999999996</v>
      </c>
      <c r="C16" s="14">
        <v>4529.3389999999999</v>
      </c>
      <c r="D16" s="14">
        <v>4783.0469999999996</v>
      </c>
      <c r="E16" s="14">
        <v>5004.5479999999998</v>
      </c>
      <c r="F16" s="14">
        <v>5066.6040000000003</v>
      </c>
      <c r="G16" s="14">
        <v>5375.1719999999996</v>
      </c>
      <c r="H16" s="14">
        <v>5582.3909999999996</v>
      </c>
      <c r="I16" s="14">
        <v>5835.4170000000004</v>
      </c>
      <c r="J16" s="14">
        <v>6276.8649999999998</v>
      </c>
      <c r="K16" s="14">
        <v>6436.6620000000003</v>
      </c>
      <c r="L16" s="14">
        <v>6544.5339999999997</v>
      </c>
      <c r="M16" s="14">
        <v>7027.7979999999998</v>
      </c>
      <c r="N16" s="14">
        <v>25811.761999999999</v>
      </c>
      <c r="O16" s="14">
        <v>57933.038</v>
      </c>
    </row>
    <row r="17" spans="1:15" x14ac:dyDescent="0.2">
      <c r="A17" s="8"/>
      <c r="B17" s="252"/>
      <c r="C17" s="252"/>
      <c r="D17" s="252"/>
      <c r="E17" s="252"/>
      <c r="F17" s="252"/>
      <c r="G17" s="252"/>
      <c r="H17" s="252"/>
      <c r="I17" s="252"/>
      <c r="J17" s="252"/>
      <c r="K17" s="252"/>
      <c r="L17" s="252"/>
      <c r="M17" s="252"/>
      <c r="N17" s="252"/>
      <c r="O17" s="252"/>
    </row>
    <row r="18" spans="1:15" x14ac:dyDescent="0.2">
      <c r="A18" s="8" t="s">
        <v>13</v>
      </c>
      <c r="B18" s="252"/>
      <c r="C18" s="252"/>
      <c r="D18" s="252"/>
      <c r="E18" s="252"/>
      <c r="F18" s="252"/>
      <c r="G18" s="252"/>
      <c r="H18" s="252"/>
      <c r="I18" s="252"/>
      <c r="J18" s="252"/>
      <c r="K18" s="252"/>
      <c r="L18" s="252"/>
      <c r="M18" s="252"/>
      <c r="N18" s="252"/>
      <c r="O18" s="252"/>
    </row>
    <row r="19" spans="1:15" x14ac:dyDescent="0.2">
      <c r="A19" s="5" t="s">
        <v>14</v>
      </c>
      <c r="B19" s="14">
        <v>892.548</v>
      </c>
      <c r="C19" s="14">
        <v>884.51300000000003</v>
      </c>
      <c r="D19" s="14">
        <v>901.101</v>
      </c>
      <c r="E19" s="14">
        <v>928.17200000000003</v>
      </c>
      <c r="F19" s="14">
        <v>938.41600000000005</v>
      </c>
      <c r="G19" s="14">
        <v>965.80799999999999</v>
      </c>
      <c r="H19" s="14">
        <v>985.53499999999997</v>
      </c>
      <c r="I19" s="14">
        <v>1006.461</v>
      </c>
      <c r="J19" s="14">
        <v>1034.4829999999999</v>
      </c>
      <c r="K19" s="14">
        <v>1050.6759999999999</v>
      </c>
      <c r="L19" s="14">
        <v>1068.288</v>
      </c>
      <c r="M19" s="14">
        <v>1100</v>
      </c>
      <c r="N19" s="14">
        <v>4719.0320000000002</v>
      </c>
      <c r="O19" s="14">
        <v>9978.94</v>
      </c>
    </row>
    <row r="20" spans="1:15" x14ac:dyDescent="0.2">
      <c r="A20" s="5" t="s">
        <v>15</v>
      </c>
      <c r="B20" s="99">
        <v>979.87699999999995</v>
      </c>
      <c r="C20" s="99">
        <v>995.79100000000005</v>
      </c>
      <c r="D20" s="99">
        <v>980.53800000000001</v>
      </c>
      <c r="E20" s="99">
        <v>1000.582</v>
      </c>
      <c r="F20" s="99">
        <v>1009.9880000000001</v>
      </c>
      <c r="G20" s="99">
        <v>1022.825</v>
      </c>
      <c r="H20" s="99">
        <v>1038.8789999999999</v>
      </c>
      <c r="I20" s="99">
        <v>1056.7750000000001</v>
      </c>
      <c r="J20" s="99">
        <v>1076.499</v>
      </c>
      <c r="K20" s="99">
        <v>1096.3340000000001</v>
      </c>
      <c r="L20" s="99">
        <v>1119.0029999999999</v>
      </c>
      <c r="M20" s="99">
        <v>1144.008</v>
      </c>
      <c r="N20" s="99">
        <v>5052.8119999999999</v>
      </c>
      <c r="O20" s="99">
        <v>10545.431</v>
      </c>
    </row>
    <row r="21" spans="1:15" x14ac:dyDescent="0.2">
      <c r="A21" s="9" t="s">
        <v>12</v>
      </c>
      <c r="B21" s="14">
        <v>1872.425</v>
      </c>
      <c r="C21" s="14">
        <v>1880.3040000000001</v>
      </c>
      <c r="D21" s="14">
        <v>1881.6389999999999</v>
      </c>
      <c r="E21" s="14">
        <v>1928.7539999999999</v>
      </c>
      <c r="F21" s="14">
        <v>1948.404</v>
      </c>
      <c r="G21" s="14">
        <v>1988.633</v>
      </c>
      <c r="H21" s="14">
        <v>2024.414</v>
      </c>
      <c r="I21" s="14">
        <v>2063.2359999999999</v>
      </c>
      <c r="J21" s="14">
        <v>2110.982</v>
      </c>
      <c r="K21" s="14">
        <v>2147.0100000000002</v>
      </c>
      <c r="L21" s="14">
        <v>2187.2910000000002</v>
      </c>
      <c r="M21" s="14">
        <v>2244.0079999999998</v>
      </c>
      <c r="N21" s="14">
        <v>9771.8439999999991</v>
      </c>
      <c r="O21" s="14">
        <v>20524.370999999999</v>
      </c>
    </row>
    <row r="22" spans="1:15" x14ac:dyDescent="0.2">
      <c r="A22" s="8" t="s">
        <v>16</v>
      </c>
      <c r="B22" s="14">
        <v>969.93799999999999</v>
      </c>
      <c r="C22" s="14">
        <v>1038.9760000000001</v>
      </c>
      <c r="D22" s="14">
        <v>1107.7149999999999</v>
      </c>
      <c r="E22" s="14">
        <v>1217.8240000000001</v>
      </c>
      <c r="F22" s="14">
        <v>1324.4960000000001</v>
      </c>
      <c r="G22" s="14">
        <v>1431.836</v>
      </c>
      <c r="H22" s="14">
        <v>1548.383</v>
      </c>
      <c r="I22" s="14">
        <v>1670.4469999999999</v>
      </c>
      <c r="J22" s="14">
        <v>1784.364</v>
      </c>
      <c r="K22" s="14">
        <v>1903.751</v>
      </c>
      <c r="L22" s="14">
        <v>2019.0719999999999</v>
      </c>
      <c r="M22" s="14">
        <v>2144.3359999999998</v>
      </c>
      <c r="N22" s="14">
        <v>6630.2539999999999</v>
      </c>
      <c r="O22" s="14">
        <v>16152.224</v>
      </c>
    </row>
    <row r="23" spans="1:15" x14ac:dyDescent="0.2">
      <c r="A23" s="8"/>
      <c r="B23" s="14"/>
      <c r="C23" s="14"/>
      <c r="D23" s="14"/>
      <c r="E23" s="14"/>
      <c r="F23" s="14"/>
      <c r="G23" s="14"/>
      <c r="H23" s="14"/>
      <c r="I23" s="14"/>
      <c r="J23" s="14"/>
      <c r="K23" s="14"/>
      <c r="L23" s="14"/>
      <c r="M23" s="14"/>
      <c r="N23" s="14"/>
      <c r="O23" s="14"/>
    </row>
    <row r="24" spans="1:15" s="253" customFormat="1" ht="15" x14ac:dyDescent="0.25">
      <c r="A24" s="195" t="s">
        <v>2</v>
      </c>
      <c r="B24" s="194">
        <v>7009.9859999999999</v>
      </c>
      <c r="C24" s="194">
        <v>7448.6189999999997</v>
      </c>
      <c r="D24" s="194">
        <v>7772.4009999999998</v>
      </c>
      <c r="E24" s="194">
        <v>8151.1260000000002</v>
      </c>
      <c r="F24" s="194">
        <v>8339.5040000000008</v>
      </c>
      <c r="G24" s="194">
        <v>8795.6409999999996</v>
      </c>
      <c r="H24" s="194">
        <v>9155.1880000000001</v>
      </c>
      <c r="I24" s="194">
        <v>9569.1</v>
      </c>
      <c r="J24" s="194">
        <v>10172.210999999999</v>
      </c>
      <c r="K24" s="194">
        <v>10487.423000000001</v>
      </c>
      <c r="L24" s="194">
        <v>10750.897000000001</v>
      </c>
      <c r="M24" s="194">
        <v>11416.142</v>
      </c>
      <c r="N24" s="194">
        <v>42213.86</v>
      </c>
      <c r="O24" s="194">
        <v>94609.633000000002</v>
      </c>
    </row>
    <row r="25" spans="1:15" x14ac:dyDescent="0.2">
      <c r="A25" s="196" t="s">
        <v>17</v>
      </c>
      <c r="B25" s="14">
        <v>5578.38</v>
      </c>
      <c r="C25" s="14">
        <v>5927.6490000000003</v>
      </c>
      <c r="D25" s="14">
        <v>6151.0550000000003</v>
      </c>
      <c r="E25" s="14">
        <v>6426.2579999999998</v>
      </c>
      <c r="F25" s="14">
        <v>6512.8649999999998</v>
      </c>
      <c r="G25" s="14">
        <v>6863.6949999999997</v>
      </c>
      <c r="H25" s="14">
        <v>7112.6229999999996</v>
      </c>
      <c r="I25" s="14">
        <v>7409.3869999999997</v>
      </c>
      <c r="J25" s="14">
        <v>7910.7380000000003</v>
      </c>
      <c r="K25" s="14">
        <v>8124.5680000000002</v>
      </c>
      <c r="L25" s="14">
        <v>8285.7049999999999</v>
      </c>
      <c r="M25" s="14">
        <v>8847.4509999999991</v>
      </c>
      <c r="N25" s="14">
        <v>33066.495999999999</v>
      </c>
      <c r="O25" s="14">
        <v>73644.345000000001</v>
      </c>
    </row>
    <row r="26" spans="1:15" x14ac:dyDescent="0.2">
      <c r="A26" s="196" t="s">
        <v>177</v>
      </c>
      <c r="B26" s="14">
        <v>1431.606</v>
      </c>
      <c r="C26" s="14">
        <v>1520.97</v>
      </c>
      <c r="D26" s="14">
        <v>1621.346</v>
      </c>
      <c r="E26" s="14">
        <v>1724.8679999999999</v>
      </c>
      <c r="F26" s="14">
        <v>1826.6389999999999</v>
      </c>
      <c r="G26" s="14">
        <v>1931.9459999999999</v>
      </c>
      <c r="H26" s="14">
        <v>2042.5650000000001</v>
      </c>
      <c r="I26" s="14">
        <v>2159.7130000000002</v>
      </c>
      <c r="J26" s="14">
        <v>2261.473</v>
      </c>
      <c r="K26" s="14">
        <v>2362.855</v>
      </c>
      <c r="L26" s="14">
        <v>2465.192</v>
      </c>
      <c r="M26" s="14">
        <v>2568.6909999999998</v>
      </c>
      <c r="N26" s="14">
        <v>9147.3639999999996</v>
      </c>
      <c r="O26" s="14">
        <v>20965.288</v>
      </c>
    </row>
    <row r="27" spans="1:15" x14ac:dyDescent="0.2">
      <c r="A27" s="5"/>
      <c r="B27" s="14"/>
      <c r="C27" s="14"/>
      <c r="D27" s="14"/>
      <c r="E27" s="14"/>
      <c r="F27" s="14"/>
      <c r="G27" s="14"/>
      <c r="H27" s="14"/>
      <c r="I27" s="14"/>
      <c r="J27" s="14"/>
      <c r="K27" s="14"/>
      <c r="L27" s="14"/>
      <c r="M27" s="14"/>
      <c r="N27" s="14"/>
      <c r="O27" s="14"/>
    </row>
    <row r="28" spans="1:15" ht="15" x14ac:dyDescent="0.25">
      <c r="A28" s="183" t="s">
        <v>18</v>
      </c>
      <c r="B28" s="252"/>
      <c r="C28" s="252"/>
      <c r="D28" s="252"/>
      <c r="E28" s="252"/>
      <c r="F28" s="252"/>
      <c r="G28" s="252"/>
      <c r="H28" s="252"/>
      <c r="I28" s="252"/>
      <c r="J28" s="252"/>
      <c r="K28" s="252"/>
      <c r="L28" s="252"/>
      <c r="M28" s="252"/>
      <c r="N28" s="252"/>
      <c r="O28" s="252"/>
    </row>
    <row r="29" spans="1:15" x14ac:dyDescent="0.2">
      <c r="A29" s="92" t="s">
        <v>178</v>
      </c>
      <c r="B29" s="252"/>
      <c r="C29" s="252"/>
      <c r="D29" s="252"/>
      <c r="E29" s="252"/>
      <c r="F29" s="252"/>
      <c r="G29" s="252"/>
      <c r="H29" s="252"/>
      <c r="I29" s="252"/>
      <c r="J29" s="252"/>
      <c r="K29" s="252"/>
      <c r="L29" s="252"/>
      <c r="M29" s="252"/>
      <c r="N29" s="252"/>
      <c r="O29" s="252"/>
    </row>
    <row r="30" spans="1:15" x14ac:dyDescent="0.2">
      <c r="A30" s="5" t="s">
        <v>19</v>
      </c>
      <c r="B30" s="14">
        <v>4167.6229999999996</v>
      </c>
      <c r="C30" s="14">
        <v>4529.3389999999999</v>
      </c>
      <c r="D30" s="14">
        <v>4783.0469999999996</v>
      </c>
      <c r="E30" s="14">
        <v>4886.5450000000001</v>
      </c>
      <c r="F30" s="14">
        <v>5184.607</v>
      </c>
      <c r="G30" s="14">
        <v>5375.1719999999996</v>
      </c>
      <c r="H30" s="14">
        <v>5582.3909999999996</v>
      </c>
      <c r="I30" s="14">
        <v>5835.4170000000004</v>
      </c>
      <c r="J30" s="14">
        <v>6117.3230000000003</v>
      </c>
      <c r="K30" s="14">
        <v>6424.6760000000004</v>
      </c>
      <c r="L30" s="14">
        <v>6716.0619999999999</v>
      </c>
      <c r="M30" s="14">
        <v>7027.7979999999998</v>
      </c>
      <c r="N30" s="14">
        <v>25811.761999999999</v>
      </c>
      <c r="O30" s="14">
        <v>57933.038</v>
      </c>
    </row>
    <row r="31" spans="1:15" x14ac:dyDescent="0.2">
      <c r="A31" s="5" t="s">
        <v>20</v>
      </c>
      <c r="B31" s="14">
        <v>1872.425</v>
      </c>
      <c r="C31" s="14">
        <v>1880.3040000000001</v>
      </c>
      <c r="D31" s="14">
        <v>1881.6389999999999</v>
      </c>
      <c r="E31" s="14">
        <v>1923.174</v>
      </c>
      <c r="F31" s="14">
        <v>1953.9839999999999</v>
      </c>
      <c r="G31" s="14">
        <v>1988.633</v>
      </c>
      <c r="H31" s="14">
        <v>2024.414</v>
      </c>
      <c r="I31" s="14">
        <v>2063.2359999999999</v>
      </c>
      <c r="J31" s="14">
        <v>2104.5920000000001</v>
      </c>
      <c r="K31" s="14">
        <v>2146.84</v>
      </c>
      <c r="L31" s="14">
        <v>2193.8510000000001</v>
      </c>
      <c r="M31" s="14">
        <v>2244.0079999999998</v>
      </c>
      <c r="N31" s="14">
        <v>9771.8439999999991</v>
      </c>
      <c r="O31" s="14">
        <v>20524.370999999999</v>
      </c>
    </row>
    <row r="32" spans="1:15" x14ac:dyDescent="0.2">
      <c r="A32" s="5" t="s">
        <v>21</v>
      </c>
      <c r="B32" s="14">
        <v>7009.9859999999999</v>
      </c>
      <c r="C32" s="14">
        <v>7448.6190000000006</v>
      </c>
      <c r="D32" s="14">
        <v>7772.4010000000007</v>
      </c>
      <c r="E32" s="14">
        <v>8027.5430000000015</v>
      </c>
      <c r="F32" s="14">
        <v>8463.0869999999995</v>
      </c>
      <c r="G32" s="14">
        <v>8795.6409999999996</v>
      </c>
      <c r="H32" s="14">
        <v>9155.1880000000001</v>
      </c>
      <c r="I32" s="14">
        <v>9569.0999999999985</v>
      </c>
      <c r="J32" s="14">
        <v>10006.279</v>
      </c>
      <c r="K32" s="14">
        <v>10475.267</v>
      </c>
      <c r="L32" s="14">
        <v>10928.985000000001</v>
      </c>
      <c r="M32" s="14">
        <v>11416.142</v>
      </c>
      <c r="N32" s="14">
        <v>42213.86</v>
      </c>
      <c r="O32" s="14">
        <v>94609.632999999987</v>
      </c>
    </row>
    <row r="33" spans="1:46" x14ac:dyDescent="0.2">
      <c r="A33" s="9"/>
      <c r="B33" s="14"/>
      <c r="C33" s="14"/>
      <c r="D33" s="14"/>
      <c r="E33" s="14"/>
      <c r="F33" s="14"/>
      <c r="G33" s="14"/>
      <c r="H33" s="14"/>
      <c r="I33" s="14"/>
      <c r="J33" s="14"/>
      <c r="K33" s="14"/>
      <c r="L33" s="14"/>
      <c r="M33" s="14"/>
      <c r="N33" s="14"/>
      <c r="O33" s="14"/>
    </row>
    <row r="34" spans="1:46" x14ac:dyDescent="0.2">
      <c r="A34" s="8" t="s">
        <v>22</v>
      </c>
      <c r="B34" s="14">
        <v>30362.025000000001</v>
      </c>
      <c r="C34" s="14">
        <v>31902.006000000001</v>
      </c>
      <c r="D34" s="14">
        <v>33315.186999999998</v>
      </c>
      <c r="E34" s="14">
        <v>34665.785000000003</v>
      </c>
      <c r="F34" s="14">
        <v>36010.048999999999</v>
      </c>
      <c r="G34" s="14">
        <v>37390.673000000003</v>
      </c>
      <c r="H34" s="14">
        <v>38812.821000000004</v>
      </c>
      <c r="I34" s="14">
        <v>40276.527000000002</v>
      </c>
      <c r="J34" s="14">
        <v>41795.93</v>
      </c>
      <c r="K34" s="14">
        <v>43373.322999999997</v>
      </c>
      <c r="L34" s="14">
        <v>45011.5</v>
      </c>
      <c r="M34" s="14">
        <v>46712.142</v>
      </c>
      <c r="N34" s="14">
        <v>180194.51500000001</v>
      </c>
      <c r="O34" s="14">
        <v>397363.93699999998</v>
      </c>
    </row>
    <row r="35" spans="1:46" x14ac:dyDescent="0.2">
      <c r="A35" s="8"/>
      <c r="B35" s="14"/>
      <c r="C35" s="14"/>
      <c r="D35" s="14"/>
      <c r="E35" s="14"/>
      <c r="F35" s="14"/>
      <c r="G35" s="14"/>
      <c r="H35" s="14"/>
      <c r="I35" s="14"/>
      <c r="J35" s="14"/>
      <c r="K35" s="14"/>
      <c r="L35" s="14"/>
      <c r="M35" s="14"/>
      <c r="N35" s="14"/>
      <c r="O35" s="14"/>
    </row>
    <row r="36" spans="1:46" ht="15" x14ac:dyDescent="0.25">
      <c r="B36" s="277" t="s">
        <v>23</v>
      </c>
      <c r="C36" s="277"/>
      <c r="D36" s="277"/>
      <c r="E36" s="277"/>
      <c r="F36" s="277"/>
      <c r="G36" s="277"/>
      <c r="H36" s="277"/>
      <c r="I36" s="277"/>
      <c r="J36" s="277"/>
      <c r="K36" s="277"/>
      <c r="L36" s="277"/>
      <c r="M36" s="277"/>
      <c r="N36" s="277"/>
      <c r="O36" s="277"/>
    </row>
    <row r="37" spans="1:46" x14ac:dyDescent="0.2">
      <c r="A37" s="8" t="s">
        <v>24</v>
      </c>
    </row>
    <row r="38" spans="1:46" x14ac:dyDescent="0.2">
      <c r="A38" s="3" t="s">
        <v>8</v>
      </c>
      <c r="B38" s="15">
        <v>5.1879999999999997</v>
      </c>
      <c r="C38" s="15">
        <v>5.2220000000000004</v>
      </c>
      <c r="D38" s="15">
        <v>5.31</v>
      </c>
      <c r="E38" s="15">
        <v>5.4089999999999998</v>
      </c>
      <c r="F38" s="15">
        <v>5.4939999999999998</v>
      </c>
      <c r="G38" s="15">
        <v>5.57</v>
      </c>
      <c r="H38" s="15">
        <v>5.6420000000000003</v>
      </c>
      <c r="I38" s="15">
        <v>5.7060000000000004</v>
      </c>
      <c r="J38" s="15">
        <v>5.7629999999999999</v>
      </c>
      <c r="K38" s="15">
        <v>5.8090000000000002</v>
      </c>
      <c r="L38" s="15">
        <v>5.8470000000000004</v>
      </c>
      <c r="M38" s="15">
        <v>5.88</v>
      </c>
      <c r="N38" s="15">
        <v>5.4909999999999997</v>
      </c>
      <c r="O38" s="15">
        <v>5.6619999999999999</v>
      </c>
      <c r="Q38" s="254"/>
      <c r="R38" s="254"/>
      <c r="S38" s="254"/>
      <c r="T38" s="254"/>
      <c r="U38" s="254"/>
      <c r="V38" s="254"/>
      <c r="W38" s="254"/>
      <c r="X38" s="254"/>
      <c r="Y38" s="254"/>
      <c r="Z38" s="254"/>
      <c r="AA38" s="254"/>
      <c r="AB38" s="254"/>
      <c r="AC38" s="254"/>
      <c r="AD38" s="254"/>
      <c r="AE38" s="254"/>
      <c r="AF38" s="254"/>
      <c r="AG38" s="254"/>
      <c r="AH38" s="254"/>
      <c r="AI38" s="254"/>
      <c r="AJ38" s="254"/>
      <c r="AK38" s="254"/>
      <c r="AL38" s="254"/>
      <c r="AM38" s="254"/>
      <c r="AN38" s="254"/>
      <c r="AO38" s="254"/>
      <c r="AP38" s="254"/>
      <c r="AQ38" s="254"/>
      <c r="AR38" s="254"/>
      <c r="AS38" s="254"/>
      <c r="AT38" s="254"/>
    </row>
    <row r="39" spans="1:46" x14ac:dyDescent="0.2">
      <c r="A39" s="3" t="s">
        <v>31</v>
      </c>
      <c r="B39" s="15">
        <v>3.8860000000000001</v>
      </c>
      <c r="C39" s="15">
        <v>4.0339999999999998</v>
      </c>
      <c r="D39" s="15">
        <v>4.1230000000000002</v>
      </c>
      <c r="E39" s="15">
        <v>4.423</v>
      </c>
      <c r="F39" s="15">
        <v>4.0830000000000002</v>
      </c>
      <c r="G39" s="15">
        <v>4.4089999999999998</v>
      </c>
      <c r="H39" s="15">
        <v>4.516</v>
      </c>
      <c r="I39" s="15">
        <v>4.6340000000000003</v>
      </c>
      <c r="J39" s="15">
        <v>5.0789999999999997</v>
      </c>
      <c r="K39" s="15">
        <v>4.9640000000000004</v>
      </c>
      <c r="L39" s="15">
        <v>4.7869999999999999</v>
      </c>
      <c r="M39" s="15">
        <v>5.1829999999999998</v>
      </c>
      <c r="N39" s="15">
        <v>4.3170000000000002</v>
      </c>
      <c r="O39" s="15">
        <v>4.6550000000000002</v>
      </c>
      <c r="Q39" s="254"/>
      <c r="R39" s="254"/>
      <c r="S39" s="254"/>
      <c r="T39" s="254"/>
      <c r="U39" s="254"/>
      <c r="V39" s="254"/>
      <c r="W39" s="254"/>
      <c r="X39" s="254"/>
      <c r="Y39" s="254"/>
      <c r="Z39" s="254"/>
      <c r="AA39" s="254"/>
      <c r="AB39" s="254"/>
      <c r="AC39" s="254"/>
      <c r="AD39" s="254"/>
    </row>
    <row r="40" spans="1:46" x14ac:dyDescent="0.2">
      <c r="A40" s="3" t="s">
        <v>9</v>
      </c>
      <c r="B40" s="15">
        <v>2.2010000000000001</v>
      </c>
      <c r="C40" s="15">
        <v>2.2189999999999999</v>
      </c>
      <c r="D40" s="15">
        <v>2.1800000000000002</v>
      </c>
      <c r="E40" s="15">
        <v>2.1520000000000001</v>
      </c>
      <c r="F40" s="15">
        <v>2.093</v>
      </c>
      <c r="G40" s="15">
        <v>2.077</v>
      </c>
      <c r="H40" s="15">
        <v>2.0710000000000002</v>
      </c>
      <c r="I40" s="15">
        <v>2.0710000000000002</v>
      </c>
      <c r="J40" s="15">
        <v>2.0830000000000002</v>
      </c>
      <c r="K40" s="15">
        <v>2.0870000000000002</v>
      </c>
      <c r="L40" s="15">
        <v>2.0910000000000002</v>
      </c>
      <c r="M40" s="15">
        <v>2.0990000000000002</v>
      </c>
      <c r="N40" s="15">
        <v>2.1120000000000001</v>
      </c>
      <c r="O40" s="15">
        <v>2.0979999999999999</v>
      </c>
      <c r="Q40" s="254"/>
      <c r="R40" s="254"/>
      <c r="S40" s="254"/>
      <c r="T40" s="254"/>
      <c r="U40" s="254"/>
      <c r="V40" s="254"/>
      <c r="W40" s="254"/>
      <c r="X40" s="254"/>
      <c r="Y40" s="254"/>
      <c r="Z40" s="254"/>
      <c r="AA40" s="254"/>
      <c r="AB40" s="254"/>
      <c r="AC40" s="254"/>
      <c r="AD40" s="254"/>
    </row>
    <row r="41" spans="1:46" x14ac:dyDescent="0.2">
      <c r="A41" s="3" t="s">
        <v>10</v>
      </c>
      <c r="B41" s="15">
        <v>3.669</v>
      </c>
      <c r="C41" s="15">
        <v>4.016</v>
      </c>
      <c r="D41" s="15">
        <v>3.984</v>
      </c>
      <c r="E41" s="15">
        <v>3.7040000000000002</v>
      </c>
      <c r="F41" s="15">
        <v>3.6819999999999999</v>
      </c>
      <c r="G41" s="15">
        <v>3.6669999999999998</v>
      </c>
      <c r="H41" s="15">
        <v>3.5470000000000002</v>
      </c>
      <c r="I41" s="15">
        <v>3.4769999999999999</v>
      </c>
      <c r="J41" s="15">
        <v>3.5059999999999998</v>
      </c>
      <c r="K41" s="15">
        <v>3.3929999999999998</v>
      </c>
      <c r="L41" s="15">
        <v>3.24</v>
      </c>
      <c r="M41" s="15">
        <v>3.3290000000000002</v>
      </c>
      <c r="N41" s="15">
        <v>3.71</v>
      </c>
      <c r="O41" s="15">
        <v>3.532</v>
      </c>
      <c r="Q41" s="254"/>
      <c r="R41" s="254"/>
      <c r="S41" s="254"/>
      <c r="T41" s="254"/>
      <c r="U41" s="254"/>
      <c r="V41" s="254"/>
      <c r="W41" s="254"/>
      <c r="X41" s="254"/>
      <c r="Y41" s="254"/>
      <c r="Z41" s="254"/>
      <c r="AA41" s="254"/>
      <c r="AB41" s="254"/>
      <c r="AC41" s="254"/>
      <c r="AD41" s="254"/>
    </row>
    <row r="42" spans="1:46" x14ac:dyDescent="0.2">
      <c r="A42" s="3" t="s">
        <v>11</v>
      </c>
      <c r="B42" s="15">
        <v>-1.218</v>
      </c>
      <c r="C42" s="15">
        <v>-1.2929999999999999</v>
      </c>
      <c r="D42" s="15">
        <v>-1.2390000000000001</v>
      </c>
      <c r="E42" s="15">
        <v>-1.252</v>
      </c>
      <c r="F42" s="15">
        <v>-1.282</v>
      </c>
      <c r="G42" s="15">
        <v>-1.349</v>
      </c>
      <c r="H42" s="15">
        <v>-1.393</v>
      </c>
      <c r="I42" s="15">
        <v>-1.4</v>
      </c>
      <c r="J42" s="15">
        <v>-1.413</v>
      </c>
      <c r="K42" s="15">
        <v>-1.413</v>
      </c>
      <c r="L42" s="15">
        <v>-1.425</v>
      </c>
      <c r="M42" s="15">
        <v>-1.4450000000000001</v>
      </c>
      <c r="N42" s="15">
        <v>-1.306</v>
      </c>
      <c r="O42" s="15">
        <v>-1.3680000000000001</v>
      </c>
      <c r="Q42" s="254"/>
      <c r="R42" s="254"/>
      <c r="S42" s="254"/>
      <c r="T42" s="254"/>
      <c r="U42" s="254"/>
      <c r="V42" s="254"/>
      <c r="W42" s="254"/>
      <c r="X42" s="254"/>
      <c r="Y42" s="254"/>
      <c r="Z42" s="254"/>
      <c r="AA42" s="254"/>
      <c r="AB42" s="254"/>
      <c r="AC42" s="254"/>
      <c r="AD42" s="254"/>
    </row>
    <row r="43" spans="1:46" x14ac:dyDescent="0.2">
      <c r="A43" s="6" t="s">
        <v>12</v>
      </c>
      <c r="B43" s="15">
        <v>13.726000000000001</v>
      </c>
      <c r="C43" s="15">
        <v>14.198</v>
      </c>
      <c r="D43" s="15">
        <v>14.356999999999999</v>
      </c>
      <c r="E43" s="15">
        <v>14.436999999999999</v>
      </c>
      <c r="F43" s="15">
        <v>14.07</v>
      </c>
      <c r="G43" s="15">
        <v>14.375999999999999</v>
      </c>
      <c r="H43" s="15">
        <v>14.382999999999999</v>
      </c>
      <c r="I43" s="15">
        <v>14.488</v>
      </c>
      <c r="J43" s="15">
        <v>15.018000000000001</v>
      </c>
      <c r="K43" s="15">
        <v>14.84</v>
      </c>
      <c r="L43" s="15">
        <v>14.54</v>
      </c>
      <c r="M43" s="15">
        <v>15.045</v>
      </c>
      <c r="N43" s="15">
        <v>14.324</v>
      </c>
      <c r="O43" s="15">
        <v>14.579000000000001</v>
      </c>
      <c r="Q43" s="254"/>
      <c r="R43" s="254"/>
      <c r="S43" s="254"/>
      <c r="T43" s="254"/>
      <c r="U43" s="254"/>
      <c r="V43" s="254"/>
      <c r="W43" s="254"/>
      <c r="X43" s="254"/>
      <c r="Y43" s="254"/>
      <c r="Z43" s="254"/>
      <c r="AA43" s="254"/>
      <c r="AB43" s="254"/>
      <c r="AC43" s="254"/>
      <c r="AD43" s="254"/>
    </row>
    <row r="44" spans="1:46" x14ac:dyDescent="0.2">
      <c r="A44" s="6"/>
      <c r="B44" s="15"/>
      <c r="C44" s="15"/>
      <c r="D44" s="15"/>
      <c r="E44" s="15"/>
      <c r="F44" s="15"/>
      <c r="G44" s="15"/>
      <c r="H44" s="15"/>
      <c r="I44" s="15"/>
      <c r="J44" s="15"/>
      <c r="K44" s="15"/>
      <c r="L44" s="15"/>
      <c r="M44" s="15"/>
      <c r="N44" s="15"/>
      <c r="O44" s="15"/>
      <c r="Q44" s="254"/>
      <c r="R44" s="254"/>
      <c r="S44" s="254"/>
      <c r="T44" s="254"/>
      <c r="U44" s="254"/>
      <c r="V44" s="254"/>
      <c r="W44" s="254"/>
      <c r="X44" s="254"/>
      <c r="Y44" s="254"/>
      <c r="Z44" s="254"/>
      <c r="AA44" s="254"/>
      <c r="AB44" s="254"/>
      <c r="AC44" s="254"/>
      <c r="AD44" s="254"/>
    </row>
    <row r="45" spans="1:46" x14ac:dyDescent="0.2">
      <c r="A45" s="8" t="s">
        <v>25</v>
      </c>
      <c r="B45" s="252"/>
      <c r="C45" s="252"/>
      <c r="D45" s="252"/>
      <c r="E45" s="252"/>
      <c r="F45" s="252"/>
      <c r="G45" s="252"/>
      <c r="H45" s="252"/>
      <c r="I45" s="252"/>
      <c r="J45" s="252"/>
      <c r="K45" s="252"/>
      <c r="L45" s="252"/>
      <c r="M45" s="252"/>
      <c r="N45" s="252"/>
      <c r="O45" s="252"/>
      <c r="Q45" s="254"/>
      <c r="R45" s="254"/>
      <c r="S45" s="254"/>
      <c r="T45" s="254"/>
      <c r="U45" s="254"/>
      <c r="V45" s="254"/>
      <c r="W45" s="254"/>
      <c r="X45" s="254"/>
      <c r="Y45" s="254"/>
      <c r="Z45" s="254"/>
      <c r="AA45" s="254"/>
      <c r="AB45" s="254"/>
      <c r="AC45" s="254"/>
      <c r="AD45" s="254"/>
    </row>
    <row r="46" spans="1:46" x14ac:dyDescent="0.2">
      <c r="A46" s="3" t="s">
        <v>14</v>
      </c>
      <c r="B46" s="15">
        <v>2.94</v>
      </c>
      <c r="C46" s="15">
        <v>2.7730000000000001</v>
      </c>
      <c r="D46" s="15">
        <v>2.7050000000000001</v>
      </c>
      <c r="E46" s="15">
        <v>2.677</v>
      </c>
      <c r="F46" s="15">
        <v>2.6059999999999999</v>
      </c>
      <c r="G46" s="15">
        <v>2.5830000000000002</v>
      </c>
      <c r="H46" s="15">
        <v>2.5390000000000001</v>
      </c>
      <c r="I46" s="15">
        <v>2.4990000000000001</v>
      </c>
      <c r="J46" s="15">
        <v>2.4750000000000001</v>
      </c>
      <c r="K46" s="15">
        <v>2.4220000000000002</v>
      </c>
      <c r="L46" s="15">
        <v>2.3730000000000002</v>
      </c>
      <c r="M46" s="15">
        <v>2.355</v>
      </c>
      <c r="N46" s="15">
        <v>2.6190000000000002</v>
      </c>
      <c r="O46" s="15">
        <v>2.5110000000000001</v>
      </c>
      <c r="Q46" s="254"/>
      <c r="R46" s="254"/>
      <c r="S46" s="254"/>
      <c r="T46" s="254"/>
      <c r="U46" s="254"/>
      <c r="V46" s="254"/>
      <c r="W46" s="254"/>
      <c r="X46" s="254"/>
      <c r="Y46" s="254"/>
      <c r="Z46" s="254"/>
      <c r="AA46" s="254"/>
      <c r="AB46" s="254"/>
      <c r="AC46" s="254"/>
      <c r="AD46" s="254"/>
    </row>
    <row r="47" spans="1:46" x14ac:dyDescent="0.2">
      <c r="A47" s="3" t="s">
        <v>15</v>
      </c>
      <c r="B47" s="15">
        <v>3.2269999999999999</v>
      </c>
      <c r="C47" s="15">
        <v>3.121</v>
      </c>
      <c r="D47" s="15">
        <v>2.9430000000000001</v>
      </c>
      <c r="E47" s="15">
        <v>2.8860000000000001</v>
      </c>
      <c r="F47" s="15">
        <v>2.8050000000000002</v>
      </c>
      <c r="G47" s="15">
        <v>2.7360000000000002</v>
      </c>
      <c r="H47" s="15">
        <v>2.677</v>
      </c>
      <c r="I47" s="15">
        <v>2.6240000000000001</v>
      </c>
      <c r="J47" s="15">
        <v>2.5760000000000001</v>
      </c>
      <c r="K47" s="15">
        <v>2.528</v>
      </c>
      <c r="L47" s="15">
        <v>2.4860000000000002</v>
      </c>
      <c r="M47" s="15">
        <v>2.4489999999999998</v>
      </c>
      <c r="N47" s="15">
        <v>2.8039999999999998</v>
      </c>
      <c r="O47" s="15">
        <v>2.6539999999999999</v>
      </c>
      <c r="Q47" s="254"/>
      <c r="R47" s="254"/>
      <c r="S47" s="254"/>
      <c r="T47" s="254"/>
      <c r="U47" s="254"/>
      <c r="V47" s="254"/>
      <c r="W47" s="254"/>
      <c r="X47" s="254"/>
      <c r="Y47" s="254"/>
      <c r="Z47" s="254"/>
      <c r="AA47" s="254"/>
      <c r="AB47" s="254"/>
      <c r="AC47" s="254"/>
      <c r="AD47" s="254"/>
    </row>
    <row r="48" spans="1:46" x14ac:dyDescent="0.2">
      <c r="A48" s="6" t="s">
        <v>12</v>
      </c>
      <c r="B48" s="15">
        <v>6.1669999999999998</v>
      </c>
      <c r="C48" s="15">
        <v>5.8940000000000001</v>
      </c>
      <c r="D48" s="15">
        <v>5.6479999999999997</v>
      </c>
      <c r="E48" s="15">
        <v>5.5640000000000001</v>
      </c>
      <c r="F48" s="15">
        <v>5.4109999999999996</v>
      </c>
      <c r="G48" s="15">
        <v>5.319</v>
      </c>
      <c r="H48" s="15">
        <v>5.2160000000000002</v>
      </c>
      <c r="I48" s="15">
        <v>5.1230000000000002</v>
      </c>
      <c r="J48" s="15">
        <v>5.0510000000000002</v>
      </c>
      <c r="K48" s="15">
        <v>4.95</v>
      </c>
      <c r="L48" s="15">
        <v>4.859</v>
      </c>
      <c r="M48" s="15">
        <v>4.8040000000000003</v>
      </c>
      <c r="N48" s="15">
        <v>5.423</v>
      </c>
      <c r="O48" s="15">
        <v>5.165</v>
      </c>
      <c r="Q48" s="254"/>
      <c r="R48" s="254"/>
      <c r="S48" s="254"/>
      <c r="T48" s="254"/>
      <c r="U48" s="254"/>
      <c r="V48" s="254"/>
      <c r="W48" s="254"/>
      <c r="X48" s="254"/>
      <c r="Y48" s="254"/>
      <c r="Z48" s="254"/>
      <c r="AA48" s="254"/>
      <c r="AB48" s="254"/>
      <c r="AC48" s="254"/>
      <c r="AD48" s="254"/>
    </row>
    <row r="49" spans="1:30" x14ac:dyDescent="0.2">
      <c r="A49" s="6"/>
      <c r="B49" s="15"/>
      <c r="C49" s="15"/>
      <c r="D49" s="15"/>
      <c r="E49" s="15"/>
      <c r="F49" s="15"/>
      <c r="G49" s="15"/>
      <c r="H49" s="15"/>
      <c r="I49" s="15"/>
      <c r="J49" s="15"/>
      <c r="K49" s="15"/>
      <c r="L49" s="15"/>
      <c r="M49" s="15"/>
      <c r="N49" s="15"/>
      <c r="O49" s="15"/>
      <c r="Q49" s="254"/>
      <c r="R49" s="254"/>
      <c r="S49" s="254"/>
      <c r="T49" s="254"/>
      <c r="U49" s="254"/>
      <c r="V49" s="254"/>
      <c r="W49" s="254"/>
      <c r="X49" s="254"/>
      <c r="Y49" s="254"/>
      <c r="Z49" s="254"/>
      <c r="AA49" s="254"/>
      <c r="AB49" s="254"/>
      <c r="AC49" s="254"/>
      <c r="AD49" s="254"/>
    </row>
    <row r="50" spans="1:30" x14ac:dyDescent="0.2">
      <c r="A50" s="2" t="s">
        <v>16</v>
      </c>
      <c r="B50" s="15">
        <v>3.1949999999999998</v>
      </c>
      <c r="C50" s="15">
        <v>3.2570000000000001</v>
      </c>
      <c r="D50" s="15">
        <v>3.3250000000000002</v>
      </c>
      <c r="E50" s="15">
        <v>3.5129999999999999</v>
      </c>
      <c r="F50" s="15">
        <v>3.6779999999999999</v>
      </c>
      <c r="G50" s="15">
        <v>3.8290000000000002</v>
      </c>
      <c r="H50" s="15">
        <v>3.9889999999999999</v>
      </c>
      <c r="I50" s="15">
        <v>4.1470000000000002</v>
      </c>
      <c r="J50" s="15">
        <v>4.2690000000000001</v>
      </c>
      <c r="K50" s="15">
        <v>4.3890000000000002</v>
      </c>
      <c r="L50" s="15">
        <v>4.4859999999999998</v>
      </c>
      <c r="M50" s="15">
        <v>4.5910000000000002</v>
      </c>
      <c r="N50" s="15">
        <v>3.6789999999999998</v>
      </c>
      <c r="O50" s="15">
        <v>4.0650000000000004</v>
      </c>
      <c r="Q50" s="254"/>
      <c r="R50" s="254"/>
      <c r="S50" s="254"/>
      <c r="T50" s="254"/>
      <c r="U50" s="254"/>
      <c r="V50" s="254"/>
      <c r="W50" s="254"/>
      <c r="X50" s="254"/>
      <c r="Y50" s="254"/>
      <c r="Z50" s="254"/>
      <c r="AA50" s="254"/>
      <c r="AB50" s="254"/>
      <c r="AC50" s="254"/>
      <c r="AD50" s="254"/>
    </row>
    <row r="51" spans="1:30" x14ac:dyDescent="0.2">
      <c r="A51" s="2"/>
      <c r="B51" s="15"/>
      <c r="C51" s="15"/>
      <c r="D51" s="15"/>
      <c r="E51" s="15"/>
      <c r="F51" s="15"/>
      <c r="G51" s="15"/>
      <c r="H51" s="15"/>
      <c r="I51" s="15"/>
      <c r="J51" s="15"/>
      <c r="K51" s="15"/>
      <c r="L51" s="15"/>
      <c r="M51" s="15"/>
      <c r="N51" s="15"/>
      <c r="O51" s="15"/>
      <c r="Q51" s="254"/>
      <c r="R51" s="254"/>
      <c r="S51" s="254"/>
      <c r="T51" s="254"/>
      <c r="U51" s="254"/>
      <c r="V51" s="254"/>
      <c r="W51" s="254"/>
      <c r="X51" s="254"/>
      <c r="Y51" s="254"/>
      <c r="Z51" s="254"/>
      <c r="AA51" s="254"/>
      <c r="AB51" s="254"/>
      <c r="AC51" s="254"/>
      <c r="AD51" s="254"/>
    </row>
    <row r="52" spans="1:30" s="253" customFormat="1" ht="15" x14ac:dyDescent="0.25">
      <c r="A52" s="202" t="s">
        <v>26</v>
      </c>
      <c r="B52" s="204">
        <v>23.088000000000001</v>
      </c>
      <c r="C52" s="204">
        <v>23.347999999999999</v>
      </c>
      <c r="D52" s="204">
        <v>23.33</v>
      </c>
      <c r="E52" s="204">
        <v>23.513000000000002</v>
      </c>
      <c r="F52" s="204">
        <v>23.158999999999999</v>
      </c>
      <c r="G52" s="204">
        <v>23.524000000000001</v>
      </c>
      <c r="H52" s="204">
        <v>23.588000000000001</v>
      </c>
      <c r="I52" s="204">
        <v>23.759</v>
      </c>
      <c r="J52" s="204">
        <v>24.338000000000001</v>
      </c>
      <c r="K52" s="204">
        <v>24.178999999999998</v>
      </c>
      <c r="L52" s="204">
        <v>23.885000000000002</v>
      </c>
      <c r="M52" s="204">
        <v>24.439</v>
      </c>
      <c r="N52" s="204">
        <v>23.427</v>
      </c>
      <c r="O52" s="204">
        <v>23.809000000000001</v>
      </c>
      <c r="Q52" s="255"/>
      <c r="R52" s="255"/>
      <c r="S52" s="255"/>
      <c r="T52" s="255"/>
      <c r="U52" s="255"/>
      <c r="V52" s="255"/>
      <c r="W52" s="255"/>
      <c r="X52" s="255"/>
      <c r="Y52" s="255"/>
      <c r="Z52" s="255"/>
      <c r="AA52" s="255"/>
      <c r="AB52" s="255"/>
      <c r="AC52" s="255"/>
      <c r="AD52" s="255"/>
    </row>
    <row r="53" spans="1:30" x14ac:dyDescent="0.2">
      <c r="A53" s="203" t="s">
        <v>17</v>
      </c>
      <c r="B53" s="15">
        <v>18.373000000000001</v>
      </c>
      <c r="C53" s="15">
        <v>18.581</v>
      </c>
      <c r="D53" s="15">
        <v>18.463000000000001</v>
      </c>
      <c r="E53" s="15">
        <v>18.538</v>
      </c>
      <c r="F53" s="15">
        <v>18.085999999999999</v>
      </c>
      <c r="G53" s="15">
        <v>18.356999999999999</v>
      </c>
      <c r="H53" s="15">
        <v>18.324999999999999</v>
      </c>
      <c r="I53" s="15">
        <v>18.396000000000001</v>
      </c>
      <c r="J53" s="15">
        <v>18.927</v>
      </c>
      <c r="K53" s="15">
        <v>18.731999999999999</v>
      </c>
      <c r="L53" s="15">
        <v>18.408000000000001</v>
      </c>
      <c r="M53" s="15">
        <v>18.940000000000001</v>
      </c>
      <c r="N53" s="15">
        <v>18.350000000000001</v>
      </c>
      <c r="O53" s="15">
        <v>18.533000000000001</v>
      </c>
      <c r="Q53" s="254"/>
      <c r="R53" s="254"/>
      <c r="S53" s="254"/>
      <c r="T53" s="254"/>
      <c r="U53" s="254"/>
      <c r="V53" s="254"/>
      <c r="W53" s="254"/>
      <c r="X53" s="254"/>
      <c r="Y53" s="254"/>
      <c r="Z53" s="254"/>
      <c r="AA53" s="254"/>
      <c r="AB53" s="254"/>
      <c r="AC53" s="254"/>
      <c r="AD53" s="254"/>
    </row>
    <row r="54" spans="1:30" x14ac:dyDescent="0.2">
      <c r="A54" s="203" t="s">
        <v>177</v>
      </c>
      <c r="B54" s="15">
        <v>4.7149999999999999</v>
      </c>
      <c r="C54" s="15">
        <v>4.7679999999999998</v>
      </c>
      <c r="D54" s="15">
        <v>4.867</v>
      </c>
      <c r="E54" s="15">
        <v>4.976</v>
      </c>
      <c r="F54" s="15">
        <v>5.0730000000000004</v>
      </c>
      <c r="G54" s="15">
        <v>5.1669999999999998</v>
      </c>
      <c r="H54" s="15">
        <v>5.2629999999999999</v>
      </c>
      <c r="I54" s="15">
        <v>5.3620000000000001</v>
      </c>
      <c r="J54" s="15">
        <v>5.4109999999999996</v>
      </c>
      <c r="K54" s="15">
        <v>5.4480000000000004</v>
      </c>
      <c r="L54" s="15">
        <v>5.4770000000000003</v>
      </c>
      <c r="M54" s="15">
        <v>5.4989999999999997</v>
      </c>
      <c r="N54" s="15">
        <v>5.0759999999999996</v>
      </c>
      <c r="O54" s="15">
        <v>5.2759999999999998</v>
      </c>
      <c r="Q54" s="254"/>
      <c r="R54" s="254"/>
      <c r="S54" s="254"/>
      <c r="T54" s="254"/>
      <c r="U54" s="254"/>
      <c r="V54" s="254"/>
      <c r="W54" s="254"/>
      <c r="X54" s="254"/>
      <c r="Y54" s="254"/>
      <c r="Z54" s="254"/>
      <c r="AA54" s="254"/>
      <c r="AB54" s="254"/>
      <c r="AC54" s="254"/>
      <c r="AD54" s="254"/>
    </row>
    <row r="55" spans="1:30" ht="15" x14ac:dyDescent="0.25">
      <c r="A55" s="97" t="s">
        <v>179</v>
      </c>
      <c r="B55" s="15"/>
      <c r="C55" s="15"/>
      <c r="D55" s="15"/>
      <c r="E55" s="15"/>
      <c r="F55" s="15"/>
      <c r="G55" s="15"/>
      <c r="H55" s="15"/>
      <c r="I55" s="15"/>
      <c r="J55" s="15"/>
      <c r="K55" s="15"/>
      <c r="L55" s="15"/>
      <c r="M55" s="15"/>
      <c r="N55" s="15"/>
      <c r="O55" s="15"/>
      <c r="Q55" s="254"/>
      <c r="R55" s="254"/>
      <c r="S55" s="254"/>
      <c r="T55" s="254"/>
      <c r="U55" s="254"/>
      <c r="V55" s="254"/>
      <c r="W55" s="254"/>
      <c r="X55" s="254"/>
      <c r="Y55" s="254"/>
      <c r="Z55" s="254"/>
      <c r="AA55" s="254"/>
      <c r="AB55" s="254"/>
      <c r="AC55" s="254"/>
      <c r="AD55" s="254"/>
    </row>
    <row r="56" spans="1:30" x14ac:dyDescent="0.2">
      <c r="A56" s="92" t="s">
        <v>178</v>
      </c>
      <c r="B56" s="252"/>
      <c r="C56" s="252"/>
      <c r="D56" s="252"/>
      <c r="E56" s="252"/>
      <c r="F56" s="252"/>
      <c r="G56" s="252"/>
      <c r="H56" s="252"/>
      <c r="I56" s="252"/>
      <c r="J56" s="252"/>
      <c r="K56" s="252"/>
      <c r="L56" s="252"/>
      <c r="M56" s="252"/>
      <c r="N56" s="252"/>
      <c r="O56" s="252"/>
      <c r="Q56" s="254"/>
      <c r="R56" s="254"/>
      <c r="S56" s="254"/>
      <c r="T56" s="254"/>
      <c r="U56" s="254"/>
      <c r="V56" s="254"/>
      <c r="W56" s="254"/>
      <c r="X56" s="254"/>
      <c r="Y56" s="254"/>
      <c r="Z56" s="254"/>
      <c r="AA56" s="254"/>
      <c r="AB56" s="254"/>
      <c r="AC56" s="254"/>
      <c r="AD56" s="254"/>
    </row>
    <row r="57" spans="1:30" x14ac:dyDescent="0.2">
      <c r="A57" s="3" t="s">
        <v>19</v>
      </c>
      <c r="B57" s="15">
        <v>13.726000000000001</v>
      </c>
      <c r="C57" s="15">
        <v>14.198</v>
      </c>
      <c r="D57" s="15">
        <v>14.356999999999999</v>
      </c>
      <c r="E57" s="15">
        <v>14.096</v>
      </c>
      <c r="F57" s="15">
        <v>14.398</v>
      </c>
      <c r="G57" s="15">
        <v>14.375999999999999</v>
      </c>
      <c r="H57" s="15">
        <v>14.382999999999999</v>
      </c>
      <c r="I57" s="15">
        <v>14.488</v>
      </c>
      <c r="J57" s="15">
        <v>14.635999999999999</v>
      </c>
      <c r="K57" s="15">
        <v>14.813000000000001</v>
      </c>
      <c r="L57" s="15">
        <v>14.920999999999999</v>
      </c>
      <c r="M57" s="15">
        <v>15.045</v>
      </c>
      <c r="N57" s="15">
        <v>14.324</v>
      </c>
      <c r="O57" s="15">
        <v>14.579000000000001</v>
      </c>
      <c r="Q57" s="254"/>
      <c r="R57" s="254"/>
      <c r="S57" s="254"/>
      <c r="T57" s="254"/>
      <c r="U57" s="254"/>
      <c r="V57" s="254"/>
      <c r="W57" s="254"/>
      <c r="X57" s="254"/>
      <c r="Y57" s="254"/>
      <c r="Z57" s="254"/>
      <c r="AA57" s="254"/>
      <c r="AB57" s="254"/>
      <c r="AC57" s="254"/>
      <c r="AD57" s="254"/>
    </row>
    <row r="58" spans="1:30" x14ac:dyDescent="0.2">
      <c r="A58" s="3" t="s">
        <v>20</v>
      </c>
      <c r="B58" s="15">
        <v>6.1669999999999998</v>
      </c>
      <c r="C58" s="15">
        <v>5.8940000000000001</v>
      </c>
      <c r="D58" s="15">
        <v>5.6479999999999997</v>
      </c>
      <c r="E58" s="15">
        <v>5.548</v>
      </c>
      <c r="F58" s="15">
        <v>5.4260000000000002</v>
      </c>
      <c r="G58" s="15">
        <v>5.319</v>
      </c>
      <c r="H58" s="15">
        <v>5.2160000000000002</v>
      </c>
      <c r="I58" s="15">
        <v>5.1230000000000002</v>
      </c>
      <c r="J58" s="15">
        <v>5.0350000000000001</v>
      </c>
      <c r="K58" s="15">
        <v>4.9489999999999998</v>
      </c>
      <c r="L58" s="15">
        <v>4.8739999999999997</v>
      </c>
      <c r="M58" s="15">
        <v>4.8040000000000003</v>
      </c>
      <c r="N58" s="15">
        <v>5.423</v>
      </c>
      <c r="O58" s="15">
        <v>5.165</v>
      </c>
      <c r="Q58" s="254"/>
      <c r="R58" s="254"/>
      <c r="S58" s="254"/>
      <c r="T58" s="254"/>
      <c r="U58" s="254"/>
      <c r="V58" s="254"/>
      <c r="W58" s="254"/>
      <c r="X58" s="254"/>
      <c r="Y58" s="254"/>
      <c r="Z58" s="254"/>
      <c r="AA58" s="254"/>
      <c r="AB58" s="254"/>
      <c r="AC58" s="254"/>
      <c r="AD58" s="254"/>
    </row>
    <row r="59" spans="1:30" x14ac:dyDescent="0.2">
      <c r="A59" s="11" t="s">
        <v>21</v>
      </c>
      <c r="B59" s="109">
        <v>23.088000000000001</v>
      </c>
      <c r="C59" s="109">
        <v>23.347999999999999</v>
      </c>
      <c r="D59" s="109">
        <v>23.33</v>
      </c>
      <c r="E59" s="109">
        <v>23.157</v>
      </c>
      <c r="F59" s="109">
        <v>23.501999999999999</v>
      </c>
      <c r="G59" s="109">
        <v>23.524000000000001</v>
      </c>
      <c r="H59" s="109">
        <v>23.588000000000001</v>
      </c>
      <c r="I59" s="109">
        <v>23.759</v>
      </c>
      <c r="J59" s="109">
        <v>23.940999999999999</v>
      </c>
      <c r="K59" s="109">
        <v>24.151</v>
      </c>
      <c r="L59" s="109">
        <v>24.28</v>
      </c>
      <c r="M59" s="109">
        <v>24.439</v>
      </c>
      <c r="N59" s="109">
        <v>23.427</v>
      </c>
      <c r="O59" s="109">
        <v>23.809000000000001</v>
      </c>
      <c r="Q59" s="254"/>
      <c r="R59" s="254"/>
      <c r="S59" s="254"/>
      <c r="T59" s="254"/>
      <c r="U59" s="254"/>
      <c r="V59" s="254"/>
      <c r="W59" s="254"/>
      <c r="X59" s="254"/>
      <c r="Y59" s="254"/>
      <c r="Z59" s="254"/>
      <c r="AA59" s="254"/>
      <c r="AB59" s="254"/>
      <c r="AC59" s="254"/>
      <c r="AD59" s="254"/>
    </row>
    <row r="61" spans="1:30" x14ac:dyDescent="0.2">
      <c r="A61" s="264" t="s">
        <v>27</v>
      </c>
      <c r="B61" s="264"/>
      <c r="C61" s="264"/>
    </row>
  </sheetData>
  <mergeCells count="5">
    <mergeCell ref="A61:C61"/>
    <mergeCell ref="A5:O5"/>
    <mergeCell ref="N7:O7"/>
    <mergeCell ref="B9:O9"/>
    <mergeCell ref="B36:O36"/>
  </mergeCells>
  <hyperlinks>
    <hyperlink ref="A61" location="Contents!A1" display="Back to Table of Contents" xr:uid="{997101EE-8EE2-47F2-88DC-96B5F7C803E0}"/>
    <hyperlink ref="A2" r:id="rId1" xr:uid="{A5C6D607-EEC6-A74D-8617-DA3BE5A7F2C1}"/>
  </hyperlinks>
  <pageMargins left="0.7" right="0.7" top="0.75" bottom="0.75" header="0.3" footer="0.3"/>
  <pageSetup orientation="portrait" horizontalDpi="1200" verticalDpi="12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F1F5FC-0639-4310-9DE8-774CAD08FED7}">
  <sheetPr codeName="Sheet7"/>
  <dimension ref="A1:O85"/>
  <sheetViews>
    <sheetView zoomScaleNormal="100" workbookViewId="0"/>
  </sheetViews>
  <sheetFormatPr defaultColWidth="8.7109375" defaultRowHeight="14.25" x14ac:dyDescent="0.2"/>
  <cols>
    <col min="1" max="1" width="51" style="1" customWidth="1"/>
    <col min="2" max="15" width="9.140625" style="240" customWidth="1"/>
    <col min="16" max="16384" width="8.7109375" style="240"/>
  </cols>
  <sheetData>
    <row r="1" spans="1:15" s="1" customFormat="1" x14ac:dyDescent="0.2">
      <c r="A1" s="1" t="s">
        <v>98</v>
      </c>
    </row>
    <row r="2" spans="1:15" x14ac:dyDescent="0.2">
      <c r="A2" s="241" t="s">
        <v>0</v>
      </c>
    </row>
    <row r="5" spans="1:15" ht="30" customHeight="1" x14ac:dyDescent="0.25">
      <c r="A5" s="278" t="s">
        <v>176</v>
      </c>
      <c r="B5" s="278"/>
      <c r="C5" s="278"/>
      <c r="D5" s="278"/>
      <c r="E5" s="278"/>
      <c r="F5" s="278"/>
      <c r="G5" s="278"/>
      <c r="H5" s="278"/>
      <c r="I5" s="278"/>
      <c r="J5" s="278"/>
      <c r="K5" s="278"/>
      <c r="L5" s="278"/>
      <c r="M5" s="278"/>
      <c r="N5" s="278"/>
      <c r="O5" s="278"/>
    </row>
    <row r="6" spans="1:15" x14ac:dyDescent="0.2">
      <c r="A6" s="1" t="s">
        <v>58</v>
      </c>
    </row>
    <row r="7" spans="1:15" x14ac:dyDescent="0.2">
      <c r="N7" s="275" t="s">
        <v>2</v>
      </c>
      <c r="O7" s="275"/>
    </row>
    <row r="8" spans="1:15" ht="30" customHeight="1" x14ac:dyDescent="0.2">
      <c r="A8" s="87"/>
      <c r="B8" s="12" t="s">
        <v>3</v>
      </c>
      <c r="C8" s="13">
        <v>2026</v>
      </c>
      <c r="D8" s="13">
        <v>2027</v>
      </c>
      <c r="E8" s="13">
        <v>2028</v>
      </c>
      <c r="F8" s="13">
        <v>2029</v>
      </c>
      <c r="G8" s="13">
        <v>2030</v>
      </c>
      <c r="H8" s="13">
        <v>2031</v>
      </c>
      <c r="I8" s="13">
        <v>2032</v>
      </c>
      <c r="J8" s="13">
        <v>2033</v>
      </c>
      <c r="K8" s="13">
        <v>2034</v>
      </c>
      <c r="L8" s="13">
        <v>2035</v>
      </c>
      <c r="M8" s="13">
        <v>2036</v>
      </c>
      <c r="N8" s="16" t="s">
        <v>4</v>
      </c>
      <c r="O8" s="16" t="s">
        <v>5</v>
      </c>
    </row>
    <row r="9" spans="1:15" x14ac:dyDescent="0.2">
      <c r="A9" s="2" t="s">
        <v>8</v>
      </c>
    </row>
    <row r="10" spans="1:15" x14ac:dyDescent="0.2">
      <c r="A10" s="3" t="s">
        <v>28</v>
      </c>
      <c r="B10" s="14">
        <v>1417.7629999999999</v>
      </c>
      <c r="C10" s="14">
        <v>1502.5170000000001</v>
      </c>
      <c r="D10" s="14">
        <v>1597.653</v>
      </c>
      <c r="E10" s="14">
        <v>1696.6780000000001</v>
      </c>
      <c r="F10" s="14">
        <v>1793.8889999999999</v>
      </c>
      <c r="G10" s="14">
        <v>1891.6089999999999</v>
      </c>
      <c r="H10" s="14">
        <v>1991.809</v>
      </c>
      <c r="I10" s="14">
        <v>2093.5650000000001</v>
      </c>
      <c r="J10" s="14">
        <v>2196.1880000000001</v>
      </c>
      <c r="K10" s="14">
        <v>2298.7139999999999</v>
      </c>
      <c r="L10" s="14">
        <v>2402.0439999999999</v>
      </c>
      <c r="M10" s="14">
        <v>2507.127</v>
      </c>
      <c r="N10" s="14">
        <v>8971.637999999999</v>
      </c>
      <c r="O10" s="14">
        <v>20469.275999999998</v>
      </c>
    </row>
    <row r="11" spans="1:15" x14ac:dyDescent="0.2">
      <c r="A11" s="5" t="s">
        <v>29</v>
      </c>
      <c r="B11" s="99">
        <v>157.54599999999999</v>
      </c>
      <c r="C11" s="99">
        <v>163.42500000000001</v>
      </c>
      <c r="D11" s="99">
        <v>171.33</v>
      </c>
      <c r="E11" s="99">
        <v>178.43799999999999</v>
      </c>
      <c r="F11" s="99">
        <v>184.65199999999999</v>
      </c>
      <c r="G11" s="99">
        <v>191.16</v>
      </c>
      <c r="H11" s="99">
        <v>197.96700000000001</v>
      </c>
      <c r="I11" s="99">
        <v>204.774</v>
      </c>
      <c r="J11" s="99">
        <v>212.38300000000001</v>
      </c>
      <c r="K11" s="99">
        <v>220.69399999999999</v>
      </c>
      <c r="L11" s="99">
        <v>229.80099999999999</v>
      </c>
      <c r="M11" s="99">
        <v>239.41300000000001</v>
      </c>
      <c r="N11" s="99">
        <v>923.54700000000003</v>
      </c>
      <c r="O11" s="99">
        <v>2030.6119999999999</v>
      </c>
    </row>
    <row r="12" spans="1:15" x14ac:dyDescent="0.2">
      <c r="A12" s="6" t="s">
        <v>12</v>
      </c>
      <c r="B12" s="14">
        <v>1575.309</v>
      </c>
      <c r="C12" s="14">
        <v>1665.942</v>
      </c>
      <c r="D12" s="14">
        <v>1768.9829999999999</v>
      </c>
      <c r="E12" s="14">
        <v>1875.116</v>
      </c>
      <c r="F12" s="14">
        <v>1978.5409999999999</v>
      </c>
      <c r="G12" s="14">
        <v>2082.7689999999998</v>
      </c>
      <c r="H12" s="14">
        <v>2189.7759999999998</v>
      </c>
      <c r="I12" s="14">
        <v>2298.3389999999999</v>
      </c>
      <c r="J12" s="14">
        <v>2408.5709999999999</v>
      </c>
      <c r="K12" s="14">
        <v>2519.4079999999999</v>
      </c>
      <c r="L12" s="14">
        <v>2631.8449999999998</v>
      </c>
      <c r="M12" s="14">
        <v>2746.54</v>
      </c>
      <c r="N12" s="14">
        <v>9895.1849999999995</v>
      </c>
      <c r="O12" s="14">
        <v>22499.887999999999</v>
      </c>
    </row>
    <row r="13" spans="1:15" x14ac:dyDescent="0.2">
      <c r="A13" s="6"/>
      <c r="B13" s="14"/>
      <c r="C13" s="14"/>
      <c r="D13" s="14"/>
      <c r="E13" s="14"/>
      <c r="F13" s="14"/>
      <c r="G13" s="14"/>
      <c r="H13" s="14"/>
      <c r="I13" s="14"/>
      <c r="J13" s="14"/>
      <c r="K13" s="14"/>
      <c r="L13" s="14"/>
      <c r="M13" s="14"/>
      <c r="N13" s="14"/>
      <c r="O13" s="14"/>
    </row>
    <row r="14" spans="1:15" x14ac:dyDescent="0.2">
      <c r="A14" s="2" t="s">
        <v>30</v>
      </c>
      <c r="B14" s="252"/>
      <c r="C14" s="252"/>
      <c r="D14" s="252"/>
      <c r="E14" s="252"/>
      <c r="F14" s="252"/>
      <c r="G14" s="252"/>
      <c r="H14" s="252"/>
      <c r="I14" s="252"/>
      <c r="J14" s="252"/>
      <c r="K14" s="252"/>
      <c r="L14" s="252"/>
      <c r="M14" s="252"/>
      <c r="N14" s="252"/>
      <c r="O14" s="252"/>
    </row>
    <row r="15" spans="1:15" x14ac:dyDescent="0.2">
      <c r="A15" s="3" t="s">
        <v>31</v>
      </c>
      <c r="B15" s="14">
        <v>1179.972</v>
      </c>
      <c r="C15" s="14">
        <v>1286.8679999999999</v>
      </c>
      <c r="D15" s="14">
        <v>1373.623</v>
      </c>
      <c r="E15" s="14">
        <v>1451.663</v>
      </c>
      <c r="F15" s="14">
        <v>1551.816</v>
      </c>
      <c r="G15" s="14">
        <v>1648.614</v>
      </c>
      <c r="H15" s="14">
        <v>1752.64</v>
      </c>
      <c r="I15" s="14">
        <v>1866.597</v>
      </c>
      <c r="J15" s="14">
        <v>2005.6969999999999</v>
      </c>
      <c r="K15" s="14">
        <v>2145.1080000000002</v>
      </c>
      <c r="L15" s="14">
        <v>2280.1619999999998</v>
      </c>
      <c r="M15" s="14">
        <v>2420.866</v>
      </c>
      <c r="N15" s="14">
        <v>7778.3560000000007</v>
      </c>
      <c r="O15" s="14">
        <v>18496.786</v>
      </c>
    </row>
    <row r="16" spans="1:15" x14ac:dyDescent="0.2">
      <c r="A16" s="3" t="s">
        <v>9</v>
      </c>
      <c r="B16" s="14">
        <v>668.13400000000001</v>
      </c>
      <c r="C16" s="14">
        <v>707.86500000000001</v>
      </c>
      <c r="D16" s="14">
        <v>726.19799999999998</v>
      </c>
      <c r="E16" s="14">
        <v>746.03800000000001</v>
      </c>
      <c r="F16" s="14">
        <v>753.51099999999997</v>
      </c>
      <c r="G16" s="14">
        <v>776.77800000000002</v>
      </c>
      <c r="H16" s="14">
        <v>803.76700000000005</v>
      </c>
      <c r="I16" s="14">
        <v>833.971</v>
      </c>
      <c r="J16" s="14">
        <v>870.44899999999996</v>
      </c>
      <c r="K16" s="14">
        <v>905.37699999999995</v>
      </c>
      <c r="L16" s="14">
        <v>941.14499999999998</v>
      </c>
      <c r="M16" s="14">
        <v>980.505</v>
      </c>
      <c r="N16" s="14">
        <v>3806.2919999999995</v>
      </c>
      <c r="O16" s="14">
        <v>8337.7389999999978</v>
      </c>
    </row>
    <row r="17" spans="1:15" x14ac:dyDescent="0.2">
      <c r="A17" s="3" t="s">
        <v>32</v>
      </c>
      <c r="B17" s="14">
        <v>140.483</v>
      </c>
      <c r="C17" s="14">
        <v>112.336</v>
      </c>
      <c r="D17" s="14">
        <v>92.677999999999997</v>
      </c>
      <c r="E17" s="14">
        <v>88.29</v>
      </c>
      <c r="F17" s="14">
        <v>92.572000000000003</v>
      </c>
      <c r="G17" s="14">
        <v>100.34099999999999</v>
      </c>
      <c r="H17" s="14">
        <v>111.42</v>
      </c>
      <c r="I17" s="14">
        <v>119.739</v>
      </c>
      <c r="J17" s="14">
        <v>124.998</v>
      </c>
      <c r="K17" s="14">
        <v>131.46299999999999</v>
      </c>
      <c r="L17" s="14">
        <v>140.24100000000001</v>
      </c>
      <c r="M17" s="14">
        <v>149.62799999999999</v>
      </c>
      <c r="N17" s="14">
        <v>485.30100000000004</v>
      </c>
      <c r="O17" s="14">
        <v>1151.3700000000001</v>
      </c>
    </row>
    <row r="18" spans="1:15" x14ac:dyDescent="0.2">
      <c r="A18" s="5" t="s">
        <v>33</v>
      </c>
      <c r="B18" s="99">
        <v>23.067</v>
      </c>
      <c r="C18" s="99">
        <v>25.192</v>
      </c>
      <c r="D18" s="99">
        <v>26.353000000000002</v>
      </c>
      <c r="E18" s="99">
        <v>27.257000000000001</v>
      </c>
      <c r="F18" s="99">
        <v>28.222000000000001</v>
      </c>
      <c r="G18" s="99">
        <v>24.428000000000001</v>
      </c>
      <c r="H18" s="99">
        <v>15.3</v>
      </c>
      <c r="I18" s="99">
        <v>15.3</v>
      </c>
      <c r="J18" s="99">
        <v>15.3</v>
      </c>
      <c r="K18" s="99">
        <v>15.3</v>
      </c>
      <c r="L18" s="99">
        <v>15.3</v>
      </c>
      <c r="M18" s="99">
        <v>15.3</v>
      </c>
      <c r="N18" s="99">
        <v>121.55999999999999</v>
      </c>
      <c r="O18" s="99">
        <v>198.06000000000003</v>
      </c>
    </row>
    <row r="19" spans="1:15" x14ac:dyDescent="0.2">
      <c r="A19" s="6" t="s">
        <v>12</v>
      </c>
      <c r="B19" s="14">
        <v>2011.6559999999999</v>
      </c>
      <c r="C19" s="14">
        <v>2132.261</v>
      </c>
      <c r="D19" s="14">
        <v>2218.8519999999999</v>
      </c>
      <c r="E19" s="14">
        <v>2313.248</v>
      </c>
      <c r="F19" s="14">
        <v>2426.1210000000005</v>
      </c>
      <c r="G19" s="14">
        <v>2550.1609999999996</v>
      </c>
      <c r="H19" s="14">
        <v>2683.1270000000004</v>
      </c>
      <c r="I19" s="14">
        <v>2835.6070000000004</v>
      </c>
      <c r="J19" s="14">
        <v>3016.444</v>
      </c>
      <c r="K19" s="14">
        <v>3197.2480000000005</v>
      </c>
      <c r="L19" s="14">
        <v>3376.848</v>
      </c>
      <c r="M19" s="14">
        <v>3566.2990000000004</v>
      </c>
      <c r="N19" s="14">
        <v>12191.509000000002</v>
      </c>
      <c r="O19" s="14">
        <v>28183.955000000002</v>
      </c>
    </row>
    <row r="20" spans="1:15" x14ac:dyDescent="0.2">
      <c r="A20" s="6"/>
      <c r="B20" s="14"/>
      <c r="C20" s="14"/>
      <c r="D20" s="14"/>
      <c r="E20" s="14"/>
      <c r="F20" s="14"/>
      <c r="G20" s="14"/>
      <c r="H20" s="14"/>
      <c r="I20" s="14"/>
      <c r="J20" s="14"/>
      <c r="K20" s="14"/>
      <c r="L20" s="14"/>
      <c r="M20" s="14"/>
      <c r="N20" s="14"/>
      <c r="O20" s="14"/>
    </row>
    <row r="21" spans="1:15" x14ac:dyDescent="0.2">
      <c r="A21" s="2" t="s">
        <v>34</v>
      </c>
      <c r="B21" s="252"/>
      <c r="C21" s="252"/>
      <c r="D21" s="252"/>
      <c r="E21" s="252"/>
      <c r="F21" s="252"/>
      <c r="G21" s="252"/>
      <c r="H21" s="252"/>
      <c r="I21" s="252"/>
      <c r="J21" s="252"/>
      <c r="K21" s="252"/>
      <c r="L21" s="252"/>
      <c r="M21" s="252"/>
      <c r="N21" s="252"/>
      <c r="O21" s="252"/>
    </row>
    <row r="22" spans="1:15" x14ac:dyDescent="0.2">
      <c r="A22" s="3" t="s">
        <v>35</v>
      </c>
      <c r="B22" s="14">
        <v>106.33</v>
      </c>
      <c r="C22" s="14">
        <v>100.053</v>
      </c>
      <c r="D22" s="14">
        <v>97.418000000000006</v>
      </c>
      <c r="E22" s="14">
        <v>93.683999999999997</v>
      </c>
      <c r="F22" s="14">
        <v>94.641000000000005</v>
      </c>
      <c r="G22" s="14">
        <v>96.031999999999996</v>
      </c>
      <c r="H22" s="14">
        <v>97.521000000000001</v>
      </c>
      <c r="I22" s="14">
        <v>99.192999999999998</v>
      </c>
      <c r="J22" s="14">
        <v>100.251</v>
      </c>
      <c r="K22" s="14">
        <v>101.212</v>
      </c>
      <c r="L22" s="14">
        <v>102.24</v>
      </c>
      <c r="M22" s="14">
        <v>103.187</v>
      </c>
      <c r="N22" s="14">
        <v>479.29599999999999</v>
      </c>
      <c r="O22" s="14">
        <v>985.37900000000002</v>
      </c>
    </row>
    <row r="23" spans="1:15" x14ac:dyDescent="0.2">
      <c r="A23" s="3" t="s">
        <v>36</v>
      </c>
      <c r="B23" s="14">
        <v>115.327</v>
      </c>
      <c r="C23" s="14">
        <v>104.514</v>
      </c>
      <c r="D23" s="14">
        <v>100.848</v>
      </c>
      <c r="E23" s="14">
        <v>102.304</v>
      </c>
      <c r="F23" s="14">
        <v>103.1</v>
      </c>
      <c r="G23" s="14">
        <v>102.47199999999999</v>
      </c>
      <c r="H23" s="14">
        <v>101.748</v>
      </c>
      <c r="I23" s="14">
        <v>103.666</v>
      </c>
      <c r="J23" s="14">
        <v>103.042</v>
      </c>
      <c r="K23" s="14">
        <v>104.075</v>
      </c>
      <c r="L23" s="14">
        <v>103.26900000000001</v>
      </c>
      <c r="M23" s="14">
        <v>103.759</v>
      </c>
      <c r="N23" s="14">
        <v>510.47199999999992</v>
      </c>
      <c r="O23" s="14">
        <v>1028.2829999999999</v>
      </c>
    </row>
    <row r="24" spans="1:15" x14ac:dyDescent="0.2">
      <c r="A24" s="3" t="s">
        <v>37</v>
      </c>
      <c r="B24" s="14">
        <v>64.64</v>
      </c>
      <c r="C24" s="14">
        <v>66.52</v>
      </c>
      <c r="D24" s="14">
        <v>68.5</v>
      </c>
      <c r="E24" s="14">
        <v>70.540000000000006</v>
      </c>
      <c r="F24" s="14">
        <v>72.73</v>
      </c>
      <c r="G24" s="14">
        <v>75.2</v>
      </c>
      <c r="H24" s="14">
        <v>77.61</v>
      </c>
      <c r="I24" s="14">
        <v>80.14</v>
      </c>
      <c r="J24" s="14">
        <v>82.759</v>
      </c>
      <c r="K24" s="14">
        <v>85.293000000000006</v>
      </c>
      <c r="L24" s="14">
        <v>88.087999999999994</v>
      </c>
      <c r="M24" s="14">
        <v>91.02</v>
      </c>
      <c r="N24" s="14">
        <v>364.58000000000004</v>
      </c>
      <c r="O24" s="14">
        <v>791.88</v>
      </c>
    </row>
    <row r="25" spans="1:15" x14ac:dyDescent="0.2">
      <c r="A25" s="3" t="s">
        <v>38</v>
      </c>
      <c r="B25" s="14">
        <v>38.734999999999999</v>
      </c>
      <c r="C25" s="14">
        <v>44.704000000000001</v>
      </c>
      <c r="D25" s="14">
        <v>47.247</v>
      </c>
      <c r="E25" s="14">
        <v>48.276000000000003</v>
      </c>
      <c r="F25" s="14">
        <v>48.942</v>
      </c>
      <c r="G25" s="14">
        <v>49.012999999999998</v>
      </c>
      <c r="H25" s="14">
        <v>50.319000000000003</v>
      </c>
      <c r="I25" s="14">
        <v>51.777999999999999</v>
      </c>
      <c r="J25" s="14">
        <v>53.262999999999998</v>
      </c>
      <c r="K25" s="14">
        <v>54.762999999999998</v>
      </c>
      <c r="L25" s="14">
        <v>56.279000000000003</v>
      </c>
      <c r="M25" s="14">
        <v>57.819000000000003</v>
      </c>
      <c r="N25" s="14">
        <v>243.79700000000003</v>
      </c>
      <c r="O25" s="14">
        <v>517.69899999999996</v>
      </c>
    </row>
    <row r="26" spans="1:15" x14ac:dyDescent="0.2">
      <c r="A26" s="3" t="s">
        <v>39</v>
      </c>
      <c r="B26" s="14">
        <v>34.701000000000001</v>
      </c>
      <c r="C26" s="14">
        <v>36.523000000000003</v>
      </c>
      <c r="D26" s="14">
        <v>38.453000000000003</v>
      </c>
      <c r="E26" s="14">
        <v>40.401000000000003</v>
      </c>
      <c r="F26" s="14">
        <v>42.177</v>
      </c>
      <c r="G26" s="14">
        <v>43.927</v>
      </c>
      <c r="H26" s="14">
        <v>45.658000000000001</v>
      </c>
      <c r="I26" s="14">
        <v>47.348999999999997</v>
      </c>
      <c r="J26" s="14">
        <v>49.033000000000001</v>
      </c>
      <c r="K26" s="14">
        <v>50.67</v>
      </c>
      <c r="L26" s="14">
        <v>52.38</v>
      </c>
      <c r="M26" s="14">
        <v>54.335000000000001</v>
      </c>
      <c r="N26" s="14">
        <v>210.61599999999999</v>
      </c>
      <c r="O26" s="14">
        <v>464.38299999999998</v>
      </c>
    </row>
    <row r="27" spans="1:15" x14ac:dyDescent="0.2">
      <c r="A27" s="5" t="s">
        <v>40</v>
      </c>
      <c r="B27" s="99">
        <v>37.692</v>
      </c>
      <c r="C27" s="99">
        <v>36.776000000000003</v>
      </c>
      <c r="D27" s="99">
        <v>36.600999999999999</v>
      </c>
      <c r="E27" s="99">
        <v>36.9</v>
      </c>
      <c r="F27" s="99">
        <v>37.432000000000002</v>
      </c>
      <c r="G27" s="99">
        <v>37.896999999999998</v>
      </c>
      <c r="H27" s="99">
        <v>38.311</v>
      </c>
      <c r="I27" s="99">
        <v>38.744</v>
      </c>
      <c r="J27" s="99">
        <v>39.195</v>
      </c>
      <c r="K27" s="99">
        <v>39.676000000000002</v>
      </c>
      <c r="L27" s="99">
        <v>40.173000000000002</v>
      </c>
      <c r="M27" s="99">
        <v>40.65</v>
      </c>
      <c r="N27" s="99">
        <v>187.14100000000002</v>
      </c>
      <c r="O27" s="99">
        <v>385.57900000000001</v>
      </c>
    </row>
    <row r="28" spans="1:15" x14ac:dyDescent="0.2">
      <c r="A28" s="6" t="s">
        <v>12</v>
      </c>
      <c r="B28" s="14">
        <v>397.42500000000001</v>
      </c>
      <c r="C28" s="14">
        <v>389.09000000000003</v>
      </c>
      <c r="D28" s="14">
        <v>389.06700000000001</v>
      </c>
      <c r="E28" s="14">
        <v>392.10500000000002</v>
      </c>
      <c r="F28" s="14">
        <v>399.02200000000005</v>
      </c>
      <c r="G28" s="14">
        <v>404.541</v>
      </c>
      <c r="H28" s="14">
        <v>411.16700000000003</v>
      </c>
      <c r="I28" s="14">
        <v>420.87</v>
      </c>
      <c r="J28" s="14">
        <v>427.54300000000001</v>
      </c>
      <c r="K28" s="14">
        <v>435.68900000000002</v>
      </c>
      <c r="L28" s="14">
        <v>442.42899999999997</v>
      </c>
      <c r="M28" s="14">
        <v>450.77</v>
      </c>
      <c r="N28" s="14">
        <v>1995.902</v>
      </c>
      <c r="O28" s="14">
        <v>4173.2029999999995</v>
      </c>
    </row>
    <row r="29" spans="1:15" x14ac:dyDescent="0.2">
      <c r="A29" s="6"/>
      <c r="B29" s="14"/>
      <c r="C29" s="14"/>
      <c r="D29" s="14"/>
      <c r="E29" s="14"/>
      <c r="F29" s="14"/>
      <c r="G29" s="14"/>
      <c r="H29" s="14"/>
      <c r="I29" s="14"/>
      <c r="J29" s="14"/>
      <c r="K29" s="14"/>
      <c r="L29" s="14"/>
      <c r="M29" s="14"/>
      <c r="N29" s="14"/>
      <c r="O29" s="14"/>
    </row>
    <row r="30" spans="1:15" x14ac:dyDescent="0.2">
      <c r="A30" s="2" t="s">
        <v>41</v>
      </c>
      <c r="B30" s="252"/>
      <c r="C30" s="252"/>
      <c r="D30" s="252"/>
      <c r="E30" s="252"/>
      <c r="F30" s="252"/>
      <c r="G30" s="252"/>
      <c r="H30" s="252"/>
      <c r="I30" s="252"/>
      <c r="J30" s="252"/>
      <c r="K30" s="252"/>
      <c r="L30" s="252"/>
      <c r="M30" s="252"/>
      <c r="N30" s="252"/>
      <c r="O30" s="252"/>
    </row>
    <row r="31" spans="1:15" x14ac:dyDescent="0.2">
      <c r="A31" s="3" t="s">
        <v>42</v>
      </c>
      <c r="B31" s="14">
        <v>129.46600000000001</v>
      </c>
      <c r="C31" s="14">
        <v>135.452</v>
      </c>
      <c r="D31" s="14">
        <v>140.08000000000001</v>
      </c>
      <c r="E31" s="14">
        <v>144.458</v>
      </c>
      <c r="F31" s="14">
        <v>148.262</v>
      </c>
      <c r="G31" s="14">
        <v>152.31700000000001</v>
      </c>
      <c r="H31" s="14">
        <v>156.28399999999999</v>
      </c>
      <c r="I31" s="14">
        <v>162.19399999999999</v>
      </c>
      <c r="J31" s="14">
        <v>168.256</v>
      </c>
      <c r="K31" s="14">
        <v>172.66399999999999</v>
      </c>
      <c r="L31" s="14">
        <v>177.20099999999999</v>
      </c>
      <c r="M31" s="14">
        <v>182.15899999999999</v>
      </c>
      <c r="N31" s="14">
        <v>741.40099999999995</v>
      </c>
      <c r="O31" s="14">
        <v>1603.875</v>
      </c>
    </row>
    <row r="32" spans="1:15" x14ac:dyDescent="0.2">
      <c r="A32" s="5" t="s">
        <v>43</v>
      </c>
      <c r="B32" s="99">
        <v>80.465000000000003</v>
      </c>
      <c r="C32" s="99">
        <v>83</v>
      </c>
      <c r="D32" s="99">
        <v>86.1</v>
      </c>
      <c r="E32" s="99">
        <v>89.1</v>
      </c>
      <c r="F32" s="99">
        <v>91.9</v>
      </c>
      <c r="G32" s="99">
        <v>94.7</v>
      </c>
      <c r="H32" s="99">
        <v>97.6</v>
      </c>
      <c r="I32" s="99">
        <v>100.5</v>
      </c>
      <c r="J32" s="99">
        <v>103.6</v>
      </c>
      <c r="K32" s="99">
        <v>106.6</v>
      </c>
      <c r="L32" s="99">
        <v>109.8</v>
      </c>
      <c r="M32" s="99">
        <v>113</v>
      </c>
      <c r="N32" s="99">
        <v>459.4</v>
      </c>
      <c r="O32" s="99">
        <v>992.9</v>
      </c>
    </row>
    <row r="33" spans="1:15" x14ac:dyDescent="0.2">
      <c r="A33" s="6" t="s">
        <v>12</v>
      </c>
      <c r="B33" s="14">
        <v>209.93100000000001</v>
      </c>
      <c r="C33" s="14">
        <v>218.452</v>
      </c>
      <c r="D33" s="14">
        <v>226.18</v>
      </c>
      <c r="E33" s="14">
        <v>233.55799999999999</v>
      </c>
      <c r="F33" s="14">
        <v>240.16200000000001</v>
      </c>
      <c r="G33" s="14">
        <v>247.017</v>
      </c>
      <c r="H33" s="14">
        <v>253.88399999999999</v>
      </c>
      <c r="I33" s="14">
        <v>262.69399999999996</v>
      </c>
      <c r="J33" s="14">
        <v>271.85599999999999</v>
      </c>
      <c r="K33" s="14">
        <v>279.26400000000001</v>
      </c>
      <c r="L33" s="14">
        <v>287.00099999999998</v>
      </c>
      <c r="M33" s="14">
        <v>295.15899999999999</v>
      </c>
      <c r="N33" s="14">
        <v>1200.8009999999999</v>
      </c>
      <c r="O33" s="14">
        <v>2596.7750000000001</v>
      </c>
    </row>
    <row r="34" spans="1:15" x14ac:dyDescent="0.2">
      <c r="A34" s="6"/>
      <c r="B34" s="14"/>
      <c r="C34" s="14"/>
      <c r="D34" s="14"/>
      <c r="E34" s="14"/>
      <c r="F34" s="14"/>
      <c r="G34" s="14"/>
      <c r="H34" s="14"/>
      <c r="I34" s="14"/>
      <c r="J34" s="14"/>
      <c r="K34" s="14"/>
      <c r="L34" s="14"/>
      <c r="M34" s="14"/>
      <c r="N34" s="14"/>
      <c r="O34" s="14"/>
    </row>
    <row r="35" spans="1:15" x14ac:dyDescent="0.2">
      <c r="A35" s="2" t="s">
        <v>44</v>
      </c>
      <c r="B35" s="252"/>
      <c r="C35" s="252"/>
      <c r="D35" s="252"/>
      <c r="E35" s="252"/>
      <c r="F35" s="252"/>
      <c r="G35" s="252"/>
      <c r="H35" s="252"/>
      <c r="I35" s="252"/>
      <c r="J35" s="252"/>
      <c r="K35" s="252"/>
      <c r="L35" s="252"/>
      <c r="M35" s="252"/>
      <c r="N35" s="252"/>
      <c r="O35" s="252"/>
    </row>
    <row r="36" spans="1:15" x14ac:dyDescent="0.2">
      <c r="A36" s="3" t="s">
        <v>45</v>
      </c>
      <c r="B36" s="14">
        <v>200.58600000000001</v>
      </c>
      <c r="C36" s="14">
        <v>231.67</v>
      </c>
      <c r="D36" s="14">
        <v>248.24799999999999</v>
      </c>
      <c r="E36" s="14">
        <v>261.72500000000002</v>
      </c>
      <c r="F36" s="14">
        <v>275.75400000000002</v>
      </c>
      <c r="G36" s="14">
        <v>288.74599999999998</v>
      </c>
      <c r="H36" s="14">
        <v>297.916</v>
      </c>
      <c r="I36" s="14">
        <v>311.17099999999999</v>
      </c>
      <c r="J36" s="14">
        <v>325.05</v>
      </c>
      <c r="K36" s="14">
        <v>339.43900000000002</v>
      </c>
      <c r="L36" s="14">
        <v>354.37400000000002</v>
      </c>
      <c r="M36" s="14">
        <v>369.91500000000002</v>
      </c>
      <c r="N36" s="14">
        <v>1372.3889999999999</v>
      </c>
      <c r="O36" s="14">
        <v>3072.3379999999997</v>
      </c>
    </row>
    <row r="37" spans="1:15" x14ac:dyDescent="0.2">
      <c r="A37" s="3" t="s">
        <v>46</v>
      </c>
      <c r="B37" s="14">
        <v>33.165999999999997</v>
      </c>
      <c r="C37" s="14">
        <v>50.134999999999998</v>
      </c>
      <c r="D37" s="14">
        <v>56.018000000000001</v>
      </c>
      <c r="E37" s="14">
        <v>60.918999999999997</v>
      </c>
      <c r="F37" s="14">
        <v>65.203999999999994</v>
      </c>
      <c r="G37" s="14">
        <v>69.194000000000003</v>
      </c>
      <c r="H37" s="14">
        <v>72.706999999999994</v>
      </c>
      <c r="I37" s="14">
        <v>76.356999999999999</v>
      </c>
      <c r="J37" s="14">
        <v>80.197999999999993</v>
      </c>
      <c r="K37" s="14">
        <v>84.236999999999995</v>
      </c>
      <c r="L37" s="14">
        <v>88.474000000000004</v>
      </c>
      <c r="M37" s="14">
        <v>92.909000000000006</v>
      </c>
      <c r="N37" s="14">
        <v>324.04199999999997</v>
      </c>
      <c r="O37" s="14">
        <v>746.21699999999998</v>
      </c>
    </row>
    <row r="38" spans="1:15" x14ac:dyDescent="0.2">
      <c r="A38" s="5" t="s">
        <v>47</v>
      </c>
      <c r="B38" s="99">
        <v>17.52</v>
      </c>
      <c r="C38" s="99">
        <v>18.928000000000001</v>
      </c>
      <c r="D38" s="99">
        <v>19.798999999999999</v>
      </c>
      <c r="E38" s="99">
        <v>20.632999999999999</v>
      </c>
      <c r="F38" s="99">
        <v>21.494</v>
      </c>
      <c r="G38" s="99">
        <v>22.196000000000002</v>
      </c>
      <c r="H38" s="99">
        <v>22.937000000000001</v>
      </c>
      <c r="I38" s="99">
        <v>23.753</v>
      </c>
      <c r="J38" s="99">
        <v>24.777999999999999</v>
      </c>
      <c r="K38" s="99">
        <v>25.782</v>
      </c>
      <c r="L38" s="99">
        <v>27.102</v>
      </c>
      <c r="M38" s="99">
        <v>27.875</v>
      </c>
      <c r="N38" s="99">
        <v>107.059</v>
      </c>
      <c r="O38" s="99">
        <v>236.34900000000002</v>
      </c>
    </row>
    <row r="39" spans="1:15" x14ac:dyDescent="0.2">
      <c r="A39" s="6" t="s">
        <v>12</v>
      </c>
      <c r="B39" s="14">
        <v>251.27200000000002</v>
      </c>
      <c r="C39" s="14">
        <v>300.733</v>
      </c>
      <c r="D39" s="14">
        <v>324.06499999999994</v>
      </c>
      <c r="E39" s="14">
        <v>343.27699999999999</v>
      </c>
      <c r="F39" s="14">
        <v>362.452</v>
      </c>
      <c r="G39" s="14">
        <v>380.13600000000002</v>
      </c>
      <c r="H39" s="14">
        <v>393.56</v>
      </c>
      <c r="I39" s="14">
        <v>411.28100000000001</v>
      </c>
      <c r="J39" s="14">
        <v>430.02600000000001</v>
      </c>
      <c r="K39" s="14">
        <v>449.45800000000003</v>
      </c>
      <c r="L39" s="14">
        <v>469.95</v>
      </c>
      <c r="M39" s="14">
        <v>490.69900000000001</v>
      </c>
      <c r="N39" s="14">
        <v>1803.4899999999998</v>
      </c>
      <c r="O39" s="14">
        <v>4054.904</v>
      </c>
    </row>
    <row r="40" spans="1:15" x14ac:dyDescent="0.2">
      <c r="A40" s="6"/>
      <c r="B40" s="14"/>
      <c r="C40" s="14"/>
      <c r="D40" s="14"/>
      <c r="E40" s="14"/>
      <c r="F40" s="14"/>
      <c r="G40" s="14"/>
      <c r="H40" s="14"/>
      <c r="I40" s="14"/>
      <c r="J40" s="14"/>
      <c r="K40" s="14"/>
      <c r="L40" s="14"/>
      <c r="M40" s="14"/>
      <c r="N40" s="14"/>
      <c r="O40" s="14"/>
    </row>
    <row r="41" spans="1:15" x14ac:dyDescent="0.2">
      <c r="A41" s="2" t="s">
        <v>228</v>
      </c>
      <c r="B41" s="252"/>
      <c r="C41" s="252"/>
      <c r="D41" s="252"/>
      <c r="E41" s="252"/>
      <c r="F41" s="252"/>
      <c r="G41" s="252"/>
      <c r="H41" s="252"/>
      <c r="I41" s="252"/>
      <c r="J41" s="252"/>
      <c r="K41" s="252"/>
      <c r="L41" s="252"/>
      <c r="M41" s="252"/>
      <c r="N41" s="252"/>
      <c r="O41" s="252"/>
    </row>
    <row r="42" spans="1:15" x14ac:dyDescent="0.2">
      <c r="A42" s="3" t="s">
        <v>83</v>
      </c>
      <c r="B42" s="14">
        <v>19.657</v>
      </c>
      <c r="C42" s="14">
        <v>36.875</v>
      </c>
      <c r="D42" s="14">
        <v>46.701999999999998</v>
      </c>
      <c r="E42" s="14">
        <v>51.81</v>
      </c>
      <c r="F42" s="14">
        <v>51.542000000000002</v>
      </c>
      <c r="G42" s="14">
        <v>50.701000000000001</v>
      </c>
      <c r="H42" s="14">
        <v>42.435000000000002</v>
      </c>
      <c r="I42" s="14">
        <v>36.628</v>
      </c>
      <c r="J42" s="14">
        <v>26.786999999999999</v>
      </c>
      <c r="K42" s="14">
        <v>25.007999999999999</v>
      </c>
      <c r="L42" s="14">
        <v>23.411999999999999</v>
      </c>
      <c r="M42" s="14">
        <v>23.745000000000001</v>
      </c>
      <c r="N42" s="14">
        <v>243.19</v>
      </c>
      <c r="O42" s="14">
        <v>378.76999999999992</v>
      </c>
    </row>
    <row r="43" spans="1:15" x14ac:dyDescent="0.2">
      <c r="A43" s="3" t="s">
        <v>49</v>
      </c>
      <c r="B43" s="14">
        <v>23.48</v>
      </c>
      <c r="C43" s="14">
        <v>30.667999999999999</v>
      </c>
      <c r="D43" s="14">
        <v>41.34</v>
      </c>
      <c r="E43" s="14">
        <v>37.951000000000001</v>
      </c>
      <c r="F43" s="14">
        <v>34.25</v>
      </c>
      <c r="G43" s="14">
        <v>30.995000000000001</v>
      </c>
      <c r="H43" s="14">
        <v>30.122</v>
      </c>
      <c r="I43" s="14">
        <v>30.33</v>
      </c>
      <c r="J43" s="14">
        <v>31.166</v>
      </c>
      <c r="K43" s="14">
        <v>31.692</v>
      </c>
      <c r="L43" s="14">
        <v>32.271000000000001</v>
      </c>
      <c r="M43" s="14">
        <v>32.22</v>
      </c>
      <c r="N43" s="14">
        <v>174.65800000000002</v>
      </c>
      <c r="O43" s="14">
        <v>332.33699999999999</v>
      </c>
    </row>
    <row r="44" spans="1:15" x14ac:dyDescent="0.2">
      <c r="A44" s="3" t="s">
        <v>217</v>
      </c>
      <c r="B44" s="14">
        <v>-32.21</v>
      </c>
      <c r="C44" s="14">
        <v>-21.533000000000001</v>
      </c>
      <c r="D44" s="14">
        <v>-19.678999999999998</v>
      </c>
      <c r="E44" s="14">
        <v>-103.858</v>
      </c>
      <c r="F44" s="14">
        <v>-11.869</v>
      </c>
      <c r="G44" s="14">
        <v>-12.792999999999999</v>
      </c>
      <c r="H44" s="14">
        <v>-13.64</v>
      </c>
      <c r="I44" s="14">
        <v>-13.846</v>
      </c>
      <c r="J44" s="14">
        <v>-22.776</v>
      </c>
      <c r="K44" s="14">
        <v>-15.093999999999999</v>
      </c>
      <c r="L44" s="14">
        <v>-15.856999999999999</v>
      </c>
      <c r="M44" s="14">
        <v>-16.675999999999998</v>
      </c>
      <c r="N44" s="14">
        <v>-161.839</v>
      </c>
      <c r="O44" s="14">
        <v>-246.08799999999999</v>
      </c>
    </row>
    <row r="45" spans="1:15" x14ac:dyDescent="0.2">
      <c r="A45" s="3" t="s">
        <v>50</v>
      </c>
      <c r="B45" s="14">
        <v>12.952999999999999</v>
      </c>
      <c r="C45" s="14">
        <v>13.603999999999999</v>
      </c>
      <c r="D45" s="14">
        <v>14.285</v>
      </c>
      <c r="E45" s="14">
        <v>14.9</v>
      </c>
      <c r="F45" s="14">
        <v>15.561999999999999</v>
      </c>
      <c r="G45" s="14">
        <v>16.216999999999999</v>
      </c>
      <c r="H45" s="14">
        <v>16.913</v>
      </c>
      <c r="I45" s="14">
        <v>17.577999999999999</v>
      </c>
      <c r="J45" s="14">
        <v>18.265000000000001</v>
      </c>
      <c r="K45" s="14">
        <v>18.943000000000001</v>
      </c>
      <c r="L45" s="14">
        <v>19.606999999999999</v>
      </c>
      <c r="M45" s="14">
        <v>20.271999999999998</v>
      </c>
      <c r="N45" s="14">
        <v>77.876999999999995</v>
      </c>
      <c r="O45" s="14">
        <v>172.542</v>
      </c>
    </row>
    <row r="46" spans="1:15" x14ac:dyDescent="0.2">
      <c r="A46" s="3" t="s">
        <v>48</v>
      </c>
      <c r="B46" s="14">
        <v>-76.337999999999994</v>
      </c>
      <c r="C46" s="14">
        <v>17.536999999999999</v>
      </c>
      <c r="D46" s="14">
        <v>20.946000000000002</v>
      </c>
      <c r="E46" s="14">
        <v>11.816000000000001</v>
      </c>
      <c r="F46" s="14">
        <v>11.462999999999999</v>
      </c>
      <c r="G46" s="14">
        <v>11.651999999999999</v>
      </c>
      <c r="H46" s="14">
        <v>11.894</v>
      </c>
      <c r="I46" s="14">
        <v>12.17</v>
      </c>
      <c r="J46" s="14">
        <v>12.502000000000001</v>
      </c>
      <c r="K46" s="14">
        <v>12.725</v>
      </c>
      <c r="L46" s="14">
        <v>12.907</v>
      </c>
      <c r="M46" s="14">
        <v>13.073</v>
      </c>
      <c r="N46" s="14">
        <v>67.771000000000001</v>
      </c>
      <c r="O46" s="14">
        <v>131.148</v>
      </c>
    </row>
    <row r="47" spans="1:15" x14ac:dyDescent="0.2">
      <c r="A47" s="3" t="s">
        <v>14</v>
      </c>
      <c r="B47" s="14">
        <v>-1.081</v>
      </c>
      <c r="C47" s="14">
        <v>33.54</v>
      </c>
      <c r="D47" s="14">
        <v>43.984999999999999</v>
      </c>
      <c r="E47" s="14">
        <v>29.391999999999999</v>
      </c>
      <c r="F47" s="14">
        <v>21.995999999999999</v>
      </c>
      <c r="G47" s="14">
        <v>12.25</v>
      </c>
      <c r="H47" s="14">
        <v>6.8620000000000001</v>
      </c>
      <c r="I47" s="14">
        <v>1.651</v>
      </c>
      <c r="J47" s="14">
        <v>3.93</v>
      </c>
      <c r="K47" s="14">
        <v>3.3879999999999999</v>
      </c>
      <c r="L47" s="14">
        <v>-0.248</v>
      </c>
      <c r="M47" s="14">
        <v>3.1779999999999999</v>
      </c>
      <c r="N47" s="14">
        <v>114.48499999999999</v>
      </c>
      <c r="O47" s="14">
        <v>126.38399999999999</v>
      </c>
    </row>
    <row r="48" spans="1:15" x14ac:dyDescent="0.2">
      <c r="A48" s="3" t="s">
        <v>51</v>
      </c>
      <c r="B48" s="14">
        <v>0</v>
      </c>
      <c r="C48" s="14">
        <v>0</v>
      </c>
      <c r="D48" s="14">
        <v>3.9359999999999999</v>
      </c>
      <c r="E48" s="14">
        <v>4.383</v>
      </c>
      <c r="F48" s="14">
        <v>5.3710000000000004</v>
      </c>
      <c r="G48" s="14">
        <v>6.7130000000000001</v>
      </c>
      <c r="H48" s="14">
        <v>7.6559999999999997</v>
      </c>
      <c r="I48" s="14">
        <v>7.9809999999999999</v>
      </c>
      <c r="J48" s="14">
        <v>10.48</v>
      </c>
      <c r="K48" s="14">
        <v>11.154</v>
      </c>
      <c r="L48" s="14">
        <v>12.141999999999999</v>
      </c>
      <c r="M48" s="14">
        <v>12.92</v>
      </c>
      <c r="N48" s="14">
        <v>28.058999999999997</v>
      </c>
      <c r="O48" s="14">
        <v>82.73599999999999</v>
      </c>
    </row>
    <row r="49" spans="1:15" x14ac:dyDescent="0.2">
      <c r="A49" s="5" t="s">
        <v>47</v>
      </c>
      <c r="B49" s="99">
        <v>145.40600000000001</v>
      </c>
      <c r="C49" s="99">
        <v>124.58599999999998</v>
      </c>
      <c r="D49" s="99">
        <v>117.32499999999996</v>
      </c>
      <c r="E49" s="99">
        <v>116.91200000000001</v>
      </c>
      <c r="F49" s="99">
        <v>111.54599999999999</v>
      </c>
      <c r="G49" s="99">
        <v>99.048999999999992</v>
      </c>
      <c r="H49" s="99">
        <v>89.274000000000001</v>
      </c>
      <c r="I49" s="99">
        <v>78.01400000000001</v>
      </c>
      <c r="J49" s="99">
        <v>73.058999999999997</v>
      </c>
      <c r="K49" s="99">
        <v>68.835999999999984</v>
      </c>
      <c r="L49" s="99">
        <v>65.305999999999997</v>
      </c>
      <c r="M49" s="99">
        <v>64.665000000000006</v>
      </c>
      <c r="N49" s="99">
        <v>534.10599999999999</v>
      </c>
      <c r="O49" s="99">
        <v>883.9860000000001</v>
      </c>
    </row>
    <row r="50" spans="1:15" x14ac:dyDescent="0.2">
      <c r="A50" s="6" t="s">
        <v>12</v>
      </c>
      <c r="B50" s="14">
        <v>91.867000000000004</v>
      </c>
      <c r="C50" s="14">
        <v>235.27699999999999</v>
      </c>
      <c r="D50" s="14">
        <v>268.83999999999997</v>
      </c>
      <c r="E50" s="14">
        <v>163.30600000000001</v>
      </c>
      <c r="F50" s="14">
        <v>239.86099999999999</v>
      </c>
      <c r="G50" s="14">
        <v>214.78399999999999</v>
      </c>
      <c r="H50" s="14">
        <v>191.51599999999999</v>
      </c>
      <c r="I50" s="14">
        <v>170.506</v>
      </c>
      <c r="J50" s="14">
        <v>153.41300000000001</v>
      </c>
      <c r="K50" s="14">
        <v>156.65199999999999</v>
      </c>
      <c r="L50" s="14">
        <v>149.54</v>
      </c>
      <c r="M50" s="14">
        <v>153.39699999999999</v>
      </c>
      <c r="N50" s="14">
        <v>1078.307</v>
      </c>
      <c r="O50" s="14">
        <v>1861.8150000000001</v>
      </c>
    </row>
    <row r="51" spans="1:15" x14ac:dyDescent="0.2">
      <c r="A51" s="6"/>
      <c r="B51" s="14"/>
      <c r="C51" s="14"/>
      <c r="D51" s="14"/>
      <c r="E51" s="14"/>
      <c r="F51" s="14"/>
      <c r="G51" s="14"/>
      <c r="H51" s="14"/>
      <c r="I51" s="14"/>
      <c r="J51" s="14"/>
      <c r="K51" s="14"/>
      <c r="L51" s="14"/>
      <c r="M51" s="14"/>
      <c r="N51" s="14"/>
      <c r="O51" s="14"/>
    </row>
    <row r="52" spans="1:15" s="253" customFormat="1" ht="15" x14ac:dyDescent="0.25">
      <c r="A52" s="201" t="s">
        <v>52</v>
      </c>
      <c r="B52" s="194">
        <v>4537.46</v>
      </c>
      <c r="C52" s="194">
        <v>4941.7550000000001</v>
      </c>
      <c r="D52" s="194">
        <v>5195.9870000000001</v>
      </c>
      <c r="E52" s="194">
        <v>5320.6100000000006</v>
      </c>
      <c r="F52" s="194">
        <v>5646.1589999999997</v>
      </c>
      <c r="G52" s="194">
        <v>5879.4080000000004</v>
      </c>
      <c r="H52" s="194">
        <v>6123.03</v>
      </c>
      <c r="I52" s="194">
        <v>6399.2969999999996</v>
      </c>
      <c r="J52" s="194">
        <v>6707.8530000000001</v>
      </c>
      <c r="K52" s="194">
        <v>7037.7190000000001</v>
      </c>
      <c r="L52" s="194">
        <v>7357.6130000000003</v>
      </c>
      <c r="M52" s="194">
        <v>7702.8639999999996</v>
      </c>
      <c r="N52" s="194">
        <v>28165.194</v>
      </c>
      <c r="O52" s="194">
        <v>63370.54</v>
      </c>
    </row>
    <row r="53" spans="1:15" s="253" customFormat="1" ht="15" x14ac:dyDescent="0.25">
      <c r="A53" s="200"/>
      <c r="B53" s="194"/>
      <c r="C53" s="194"/>
      <c r="D53" s="194"/>
      <c r="E53" s="194"/>
      <c r="F53" s="194"/>
      <c r="G53" s="194"/>
      <c r="H53" s="194"/>
      <c r="I53" s="194"/>
      <c r="J53" s="194"/>
      <c r="K53" s="194"/>
      <c r="L53" s="194"/>
      <c r="M53" s="194"/>
      <c r="N53" s="194"/>
      <c r="O53" s="194"/>
    </row>
    <row r="54" spans="1:15" x14ac:dyDescent="0.2">
      <c r="A54" s="2" t="s">
        <v>11</v>
      </c>
      <c r="B54" s="14"/>
      <c r="C54" s="14"/>
      <c r="D54" s="14"/>
      <c r="E54" s="14"/>
      <c r="F54" s="14"/>
      <c r="G54" s="14"/>
      <c r="H54" s="14"/>
      <c r="I54" s="14"/>
      <c r="J54" s="14"/>
      <c r="K54" s="14"/>
      <c r="L54" s="14"/>
      <c r="M54" s="14"/>
      <c r="N54" s="14"/>
      <c r="O54" s="14"/>
    </row>
    <row r="55" spans="1:15" x14ac:dyDescent="0.2">
      <c r="A55" s="3" t="s">
        <v>31</v>
      </c>
      <c r="B55" s="14">
        <v>-192.315</v>
      </c>
      <c r="C55" s="14">
        <v>-223.917</v>
      </c>
      <c r="D55" s="14">
        <v>-233.70400000000001</v>
      </c>
      <c r="E55" s="14">
        <v>-248.78899999999999</v>
      </c>
      <c r="F55" s="14">
        <v>-266.20800000000003</v>
      </c>
      <c r="G55" s="14">
        <v>-292.47500000000002</v>
      </c>
      <c r="H55" s="14">
        <v>-315.858</v>
      </c>
      <c r="I55" s="14">
        <v>-340.39299999999997</v>
      </c>
      <c r="J55" s="14">
        <v>-367.66199999999998</v>
      </c>
      <c r="K55" s="14">
        <v>-393.99799999999999</v>
      </c>
      <c r="L55" s="14">
        <v>-422.072</v>
      </c>
      <c r="M55" s="14">
        <v>-451.26100000000002</v>
      </c>
      <c r="N55" s="14">
        <v>-1357.0339999999999</v>
      </c>
      <c r="O55" s="14">
        <v>-3332.42</v>
      </c>
    </row>
    <row r="56" spans="1:15" x14ac:dyDescent="0.2">
      <c r="A56" s="3" t="s">
        <v>53</v>
      </c>
      <c r="B56" s="14"/>
      <c r="C56" s="14"/>
      <c r="D56" s="14"/>
      <c r="E56" s="14"/>
      <c r="F56" s="14"/>
      <c r="G56" s="14"/>
      <c r="H56" s="14"/>
      <c r="I56" s="14"/>
      <c r="J56" s="14"/>
      <c r="K56" s="14"/>
      <c r="L56" s="14"/>
      <c r="M56" s="14"/>
      <c r="N56" s="14"/>
      <c r="O56" s="14"/>
    </row>
    <row r="57" spans="1:15" x14ac:dyDescent="0.2">
      <c r="A57" s="6" t="s">
        <v>90</v>
      </c>
      <c r="B57" s="14">
        <v>-62.94</v>
      </c>
      <c r="C57" s="14">
        <v>-63.991999999999997</v>
      </c>
      <c r="D57" s="14">
        <v>-65.965999999999994</v>
      </c>
      <c r="E57" s="14">
        <v>-68.185000000000002</v>
      </c>
      <c r="F57" s="14">
        <v>-70.424000000000007</v>
      </c>
      <c r="G57" s="14">
        <v>-72.706000000000003</v>
      </c>
      <c r="H57" s="14">
        <v>-74.954999999999998</v>
      </c>
      <c r="I57" s="14">
        <v>-77.236000000000004</v>
      </c>
      <c r="J57" s="14">
        <v>-79.563000000000002</v>
      </c>
      <c r="K57" s="14">
        <v>-81.885000000000005</v>
      </c>
      <c r="L57" s="14">
        <v>-84.227999999999994</v>
      </c>
      <c r="M57" s="14">
        <v>-86.602999999999994</v>
      </c>
      <c r="N57" s="14">
        <v>-352.23599999999999</v>
      </c>
      <c r="O57" s="14">
        <v>-761.75099999999986</v>
      </c>
    </row>
    <row r="58" spans="1:15" x14ac:dyDescent="0.2">
      <c r="A58" s="6" t="s">
        <v>54</v>
      </c>
      <c r="B58" s="14">
        <v>-23.170999999999999</v>
      </c>
      <c r="C58" s="14">
        <v>-22.452999999999999</v>
      </c>
      <c r="D58" s="14">
        <v>-19.47</v>
      </c>
      <c r="E58" s="14">
        <v>-20.036000000000001</v>
      </c>
      <c r="F58" s="14">
        <v>-20.594000000000001</v>
      </c>
      <c r="G58" s="14">
        <v>-21.138999999999999</v>
      </c>
      <c r="H58" s="14">
        <v>-21.683</v>
      </c>
      <c r="I58" s="14">
        <v>-22.238</v>
      </c>
      <c r="J58" s="14">
        <v>-22.815999999999999</v>
      </c>
      <c r="K58" s="14">
        <v>-23.390999999999998</v>
      </c>
      <c r="L58" s="14">
        <v>-23.97</v>
      </c>
      <c r="M58" s="14">
        <v>-24.562999999999999</v>
      </c>
      <c r="N58" s="14">
        <v>-102.922</v>
      </c>
      <c r="O58" s="14">
        <v>-219.89999999999998</v>
      </c>
    </row>
    <row r="59" spans="1:15" x14ac:dyDescent="0.2">
      <c r="A59" s="9" t="s">
        <v>8</v>
      </c>
      <c r="B59" s="99">
        <v>-24.37</v>
      </c>
      <c r="C59" s="99">
        <v>-25.196000000000002</v>
      </c>
      <c r="D59" s="99">
        <v>-26.058</v>
      </c>
      <c r="E59" s="99">
        <v>-26.885000000000002</v>
      </c>
      <c r="F59" s="99">
        <v>-27.704000000000001</v>
      </c>
      <c r="G59" s="99">
        <v>-28.532</v>
      </c>
      <c r="H59" s="99">
        <v>-29.376000000000001</v>
      </c>
      <c r="I59" s="99">
        <v>-30.242999999999999</v>
      </c>
      <c r="J59" s="99">
        <v>-31.132999999999999</v>
      </c>
      <c r="K59" s="99">
        <v>-32.048999999999999</v>
      </c>
      <c r="L59" s="99">
        <v>-32.991999999999997</v>
      </c>
      <c r="M59" s="99">
        <v>-33.962000000000003</v>
      </c>
      <c r="N59" s="99">
        <v>-138.55499999999998</v>
      </c>
      <c r="O59" s="99">
        <v>-298.93399999999997</v>
      </c>
    </row>
    <row r="60" spans="1:15" x14ac:dyDescent="0.2">
      <c r="A60" s="7" t="s">
        <v>12</v>
      </c>
      <c r="B60" s="14">
        <v>-110.48099999999999</v>
      </c>
      <c r="C60" s="14">
        <v>-111.64099999999999</v>
      </c>
      <c r="D60" s="14">
        <v>-111.494</v>
      </c>
      <c r="E60" s="14">
        <v>-115.10600000000001</v>
      </c>
      <c r="F60" s="14">
        <v>-118.72200000000001</v>
      </c>
      <c r="G60" s="14">
        <v>-122.377</v>
      </c>
      <c r="H60" s="14">
        <v>-126.01400000000001</v>
      </c>
      <c r="I60" s="14">
        <v>-129.71700000000001</v>
      </c>
      <c r="J60" s="14">
        <v>-133.512</v>
      </c>
      <c r="K60" s="14">
        <v>-137.32500000000002</v>
      </c>
      <c r="L60" s="14">
        <v>-141.19</v>
      </c>
      <c r="M60" s="14">
        <v>-145.12799999999999</v>
      </c>
      <c r="N60" s="14">
        <v>-593.71299999999997</v>
      </c>
      <c r="O60" s="14">
        <v>-1280.5849999999998</v>
      </c>
    </row>
    <row r="61" spans="1:15" x14ac:dyDescent="0.2">
      <c r="A61" s="7"/>
      <c r="B61" s="14"/>
      <c r="C61" s="14"/>
      <c r="D61" s="14"/>
      <c r="E61" s="14"/>
      <c r="F61" s="14"/>
      <c r="G61" s="14"/>
      <c r="H61" s="14"/>
      <c r="I61" s="14"/>
      <c r="J61" s="14"/>
      <c r="K61" s="14"/>
      <c r="L61" s="14"/>
      <c r="M61" s="14"/>
      <c r="N61" s="14"/>
      <c r="O61" s="14"/>
    </row>
    <row r="62" spans="1:15" x14ac:dyDescent="0.2">
      <c r="A62" s="3" t="s">
        <v>55</v>
      </c>
      <c r="B62" s="14">
        <v>-16.960999999999999</v>
      </c>
      <c r="C62" s="14">
        <v>-17.271000000000001</v>
      </c>
      <c r="D62" s="14">
        <v>-18.155999999999999</v>
      </c>
      <c r="E62" s="14">
        <v>-19.177</v>
      </c>
      <c r="F62" s="14">
        <v>-20.454000000000001</v>
      </c>
      <c r="G62" s="14">
        <v>-22.193000000000001</v>
      </c>
      <c r="H62" s="14">
        <v>-22.54</v>
      </c>
      <c r="I62" s="14">
        <v>-23.210999999999999</v>
      </c>
      <c r="J62" s="14">
        <v>-23.931999999999999</v>
      </c>
      <c r="K62" s="14">
        <v>-24.46</v>
      </c>
      <c r="L62" s="14">
        <v>-24.577999999999999</v>
      </c>
      <c r="M62" s="14">
        <v>-24.57</v>
      </c>
      <c r="N62" s="14">
        <v>-102.52000000000001</v>
      </c>
      <c r="O62" s="14">
        <v>-223.27100000000002</v>
      </c>
    </row>
    <row r="63" spans="1:15" x14ac:dyDescent="0.2">
      <c r="A63" s="33" t="s">
        <v>81</v>
      </c>
      <c r="B63" s="14">
        <v>-11.377000000000001</v>
      </c>
      <c r="C63" s="14">
        <v>-13.193</v>
      </c>
      <c r="D63" s="14">
        <v>-14.657</v>
      </c>
      <c r="E63" s="14">
        <v>-15.353999999999999</v>
      </c>
      <c r="F63" s="14">
        <v>-16.084</v>
      </c>
      <c r="G63" s="14">
        <v>-16.847000000000001</v>
      </c>
      <c r="H63" s="14">
        <v>-17.648</v>
      </c>
      <c r="I63" s="14">
        <v>-18.484999999999999</v>
      </c>
      <c r="J63" s="14">
        <v>-19.363</v>
      </c>
      <c r="K63" s="14">
        <v>-20.283000000000001</v>
      </c>
      <c r="L63" s="14">
        <v>-21.245999999999999</v>
      </c>
      <c r="M63" s="14">
        <v>-22.254999999999999</v>
      </c>
      <c r="N63" s="14">
        <v>-80.59</v>
      </c>
      <c r="O63" s="14">
        <v>-182.22200000000001</v>
      </c>
    </row>
    <row r="64" spans="1:15" x14ac:dyDescent="0.2">
      <c r="A64" s="3" t="s">
        <v>51</v>
      </c>
      <c r="B64" s="32">
        <v>-6.4</v>
      </c>
      <c r="C64" s="32">
        <v>-6.4569999999999999</v>
      </c>
      <c r="D64" s="32">
        <v>0</v>
      </c>
      <c r="E64" s="32">
        <v>0</v>
      </c>
      <c r="F64" s="32">
        <v>0</v>
      </c>
      <c r="G64" s="32">
        <v>0</v>
      </c>
      <c r="H64" s="32">
        <v>0</v>
      </c>
      <c r="I64" s="32">
        <v>0</v>
      </c>
      <c r="J64" s="32">
        <v>0</v>
      </c>
      <c r="K64" s="32">
        <v>0</v>
      </c>
      <c r="L64" s="32">
        <v>0</v>
      </c>
      <c r="M64" s="32">
        <v>0</v>
      </c>
      <c r="N64" s="32">
        <v>0</v>
      </c>
      <c r="O64" s="32">
        <v>0</v>
      </c>
    </row>
    <row r="65" spans="1:15" x14ac:dyDescent="0.2">
      <c r="A65" s="5" t="s">
        <v>47</v>
      </c>
      <c r="B65" s="99">
        <v>-32.302999999999997</v>
      </c>
      <c r="C65" s="99">
        <v>-39.936999999999998</v>
      </c>
      <c r="D65" s="99">
        <v>-34.929000000000002</v>
      </c>
      <c r="E65" s="99">
        <v>-35.639000000000003</v>
      </c>
      <c r="F65" s="99">
        <v>-40.084000000000003</v>
      </c>
      <c r="G65" s="99">
        <v>-50.344000000000001</v>
      </c>
      <c r="H65" s="99">
        <v>-58.579000000000001</v>
      </c>
      <c r="I65" s="99">
        <v>-52.073999999999998</v>
      </c>
      <c r="J65" s="99">
        <v>-46.061</v>
      </c>
      <c r="K65" s="99">
        <v>-36.976999999999997</v>
      </c>
      <c r="L65" s="99">
        <v>-32.465000000000003</v>
      </c>
      <c r="M65" s="99">
        <v>-31.852</v>
      </c>
      <c r="N65" s="99">
        <v>-219.57500000000002</v>
      </c>
      <c r="O65" s="99">
        <v>-419.00399999999991</v>
      </c>
    </row>
    <row r="66" spans="1:15" x14ac:dyDescent="0.2">
      <c r="A66" s="6" t="s">
        <v>12</v>
      </c>
      <c r="B66" s="14">
        <v>-369.83699999999999</v>
      </c>
      <c r="C66" s="14">
        <v>-412.416</v>
      </c>
      <c r="D66" s="14">
        <v>-412.94</v>
      </c>
      <c r="E66" s="14">
        <v>-434.065</v>
      </c>
      <c r="F66" s="14">
        <v>-461.55200000000002</v>
      </c>
      <c r="G66" s="14">
        <v>-504.23599999999999</v>
      </c>
      <c r="H66" s="14">
        <v>-540.63900000000001</v>
      </c>
      <c r="I66" s="14">
        <v>-563.88</v>
      </c>
      <c r="J66" s="14">
        <v>-590.53</v>
      </c>
      <c r="K66" s="14">
        <v>-613.04300000000001</v>
      </c>
      <c r="L66" s="14">
        <v>-641.55100000000004</v>
      </c>
      <c r="M66" s="14">
        <v>-675.06600000000003</v>
      </c>
      <c r="N66" s="14">
        <v>-2353.4320000000002</v>
      </c>
      <c r="O66" s="14">
        <v>-5437.5020000000004</v>
      </c>
    </row>
    <row r="67" spans="1:15" x14ac:dyDescent="0.2">
      <c r="A67" s="6"/>
      <c r="B67" s="14"/>
      <c r="C67" s="14"/>
      <c r="D67" s="14"/>
      <c r="E67" s="14"/>
      <c r="F67" s="14"/>
      <c r="G67" s="14"/>
      <c r="H67" s="14"/>
      <c r="I67" s="14"/>
      <c r="J67" s="14"/>
      <c r="K67" s="14"/>
      <c r="L67" s="14"/>
      <c r="M67" s="14"/>
      <c r="N67" s="14"/>
      <c r="O67" s="14"/>
    </row>
    <row r="68" spans="1:15" s="253" customFormat="1" ht="15" x14ac:dyDescent="0.25">
      <c r="A68" s="201" t="s">
        <v>56</v>
      </c>
      <c r="B68" s="194">
        <v>4167.6229999999996</v>
      </c>
      <c r="C68" s="194">
        <v>4529.3389999999999</v>
      </c>
      <c r="D68" s="194">
        <v>4783.0469999999996</v>
      </c>
      <c r="E68" s="194">
        <v>4886.5450000000001</v>
      </c>
      <c r="F68" s="194">
        <v>5184.607</v>
      </c>
      <c r="G68" s="194">
        <v>5375.1719999999996</v>
      </c>
      <c r="H68" s="194">
        <v>5582.3909999999996</v>
      </c>
      <c r="I68" s="194">
        <v>5835.4170000000004</v>
      </c>
      <c r="J68" s="194">
        <v>6117.3229999999994</v>
      </c>
      <c r="K68" s="194">
        <v>6424.6760000000004</v>
      </c>
      <c r="L68" s="194">
        <v>6716.0619999999999</v>
      </c>
      <c r="M68" s="194">
        <v>7027.7979999999998</v>
      </c>
      <c r="N68" s="194">
        <v>25811.761999999999</v>
      </c>
      <c r="O68" s="194">
        <v>57933.038</v>
      </c>
    </row>
    <row r="69" spans="1:15" x14ac:dyDescent="0.2">
      <c r="A69" s="2"/>
      <c r="B69" s="4"/>
      <c r="C69" s="4"/>
      <c r="D69" s="4"/>
      <c r="E69" s="4"/>
      <c r="F69" s="4"/>
      <c r="G69" s="4"/>
      <c r="H69" s="4"/>
      <c r="I69" s="4"/>
      <c r="J69" s="4"/>
      <c r="K69" s="4"/>
      <c r="L69" s="4"/>
      <c r="M69" s="4"/>
      <c r="N69" s="4"/>
      <c r="O69" s="4"/>
    </row>
    <row r="70" spans="1:15" s="21" customFormat="1" ht="28.5" customHeight="1" x14ac:dyDescent="0.2">
      <c r="A70" s="20" t="s">
        <v>229</v>
      </c>
      <c r="B70" s="32"/>
      <c r="C70" s="32"/>
      <c r="D70" s="32"/>
      <c r="E70" s="32"/>
      <c r="F70" s="32"/>
      <c r="G70" s="32"/>
      <c r="H70" s="32"/>
      <c r="I70" s="32"/>
      <c r="J70" s="32"/>
      <c r="K70" s="32"/>
      <c r="L70" s="32"/>
      <c r="M70" s="32"/>
      <c r="N70" s="32"/>
      <c r="O70" s="32"/>
    </row>
    <row r="71" spans="1:15" s="21" customFormat="1" ht="15" customHeight="1" x14ac:dyDescent="0.2">
      <c r="A71" s="33" t="s">
        <v>31</v>
      </c>
      <c r="B71" s="32">
        <v>0</v>
      </c>
      <c r="C71" s="32">
        <v>0</v>
      </c>
      <c r="D71" s="32">
        <v>0</v>
      </c>
      <c r="E71" s="32">
        <v>81.616</v>
      </c>
      <c r="F71" s="32">
        <v>-81.616</v>
      </c>
      <c r="G71" s="32">
        <v>0</v>
      </c>
      <c r="H71" s="32">
        <v>0</v>
      </c>
      <c r="I71" s="32">
        <v>0</v>
      </c>
      <c r="J71" s="32">
        <v>117.125</v>
      </c>
      <c r="K71" s="32">
        <v>8.1440000000000001</v>
      </c>
      <c r="L71" s="32">
        <v>-125.26900000000001</v>
      </c>
      <c r="M71" s="32">
        <v>0</v>
      </c>
      <c r="N71" s="32" t="s">
        <v>86</v>
      </c>
      <c r="O71" s="32" t="s">
        <v>86</v>
      </c>
    </row>
    <row r="72" spans="1:15" s="21" customFormat="1" ht="15" customHeight="1" x14ac:dyDescent="0.2">
      <c r="A72" s="33" t="s">
        <v>37</v>
      </c>
      <c r="B72" s="32">
        <v>0</v>
      </c>
      <c r="C72" s="32">
        <v>0</v>
      </c>
      <c r="D72" s="32">
        <v>0</v>
      </c>
      <c r="E72" s="32">
        <v>5.65</v>
      </c>
      <c r="F72" s="32">
        <v>-5.65</v>
      </c>
      <c r="G72" s="32">
        <v>0</v>
      </c>
      <c r="H72" s="32">
        <v>0</v>
      </c>
      <c r="I72" s="32">
        <v>0</v>
      </c>
      <c r="J72" s="32">
        <v>6.5910000000000002</v>
      </c>
      <c r="K72" s="32">
        <v>0.45700000000000002</v>
      </c>
      <c r="L72" s="32">
        <v>-7.048</v>
      </c>
      <c r="M72" s="32">
        <v>0</v>
      </c>
      <c r="N72" s="32" t="s">
        <v>86</v>
      </c>
      <c r="O72" s="32" t="s">
        <v>86</v>
      </c>
    </row>
    <row r="73" spans="1:15" s="21" customFormat="1" ht="15" customHeight="1" x14ac:dyDescent="0.2">
      <c r="A73" s="33" t="s">
        <v>54</v>
      </c>
      <c r="B73" s="32">
        <v>0</v>
      </c>
      <c r="C73" s="32">
        <v>0</v>
      </c>
      <c r="D73" s="32">
        <v>0</v>
      </c>
      <c r="E73" s="32">
        <v>6.6</v>
      </c>
      <c r="F73" s="32">
        <v>-6.6</v>
      </c>
      <c r="G73" s="32">
        <v>0</v>
      </c>
      <c r="H73" s="32">
        <v>0</v>
      </c>
      <c r="I73" s="32">
        <v>0</v>
      </c>
      <c r="J73" s="32">
        <v>7.4</v>
      </c>
      <c r="K73" s="32">
        <v>0.9</v>
      </c>
      <c r="L73" s="32">
        <v>-8.3000000000000007</v>
      </c>
      <c r="M73" s="32">
        <v>0</v>
      </c>
      <c r="N73" s="32" t="s">
        <v>86</v>
      </c>
      <c r="O73" s="32" t="s">
        <v>86</v>
      </c>
    </row>
    <row r="74" spans="1:15" s="21" customFormat="1" ht="15" customHeight="1" x14ac:dyDescent="0.2">
      <c r="A74" s="33" t="s">
        <v>84</v>
      </c>
      <c r="B74" s="32">
        <v>0</v>
      </c>
      <c r="C74" s="32">
        <v>0</v>
      </c>
      <c r="D74" s="32">
        <v>0</v>
      </c>
      <c r="E74" s="32">
        <v>22.95</v>
      </c>
      <c r="F74" s="32">
        <v>-22.95</v>
      </c>
      <c r="G74" s="32">
        <v>0</v>
      </c>
      <c r="H74" s="32">
        <v>0</v>
      </c>
      <c r="I74" s="32">
        <v>0</v>
      </c>
      <c r="J74" s="32">
        <v>27.064</v>
      </c>
      <c r="K74" s="32">
        <v>2.4460000000000002</v>
      </c>
      <c r="L74" s="32">
        <v>-29.51</v>
      </c>
      <c r="M74" s="32">
        <v>0</v>
      </c>
      <c r="N74" s="32" t="s">
        <v>86</v>
      </c>
      <c r="O74" s="32" t="s">
        <v>86</v>
      </c>
    </row>
    <row r="75" spans="1:15" s="21" customFormat="1" ht="15" customHeight="1" x14ac:dyDescent="0.2">
      <c r="A75" s="33" t="s">
        <v>85</v>
      </c>
      <c r="B75" s="68">
        <v>0</v>
      </c>
      <c r="C75" s="68">
        <v>0</v>
      </c>
      <c r="D75" s="68">
        <v>0</v>
      </c>
      <c r="E75" s="68">
        <v>1.1870000000000001</v>
      </c>
      <c r="F75" s="68">
        <v>-1.1870000000000001</v>
      </c>
      <c r="G75" s="68">
        <v>0</v>
      </c>
      <c r="H75" s="68">
        <v>0</v>
      </c>
      <c r="I75" s="68">
        <v>0</v>
      </c>
      <c r="J75" s="68">
        <v>1.3620000000000001</v>
      </c>
      <c r="K75" s="68">
        <v>3.9E-2</v>
      </c>
      <c r="L75" s="68">
        <v>-1.401</v>
      </c>
      <c r="M75" s="68">
        <v>0</v>
      </c>
      <c r="N75" s="68" t="s">
        <v>86</v>
      </c>
      <c r="O75" s="68" t="s">
        <v>86</v>
      </c>
    </row>
    <row r="76" spans="1:15" s="58" customFormat="1" ht="15" customHeight="1" x14ac:dyDescent="0.25">
      <c r="A76" s="205" t="s">
        <v>2</v>
      </c>
      <c r="B76" s="169">
        <v>0</v>
      </c>
      <c r="C76" s="169">
        <v>0</v>
      </c>
      <c r="D76" s="169">
        <v>0</v>
      </c>
      <c r="E76" s="169">
        <v>118.003</v>
      </c>
      <c r="F76" s="169">
        <v>-118.003</v>
      </c>
      <c r="G76" s="169">
        <v>0</v>
      </c>
      <c r="H76" s="169">
        <v>0</v>
      </c>
      <c r="I76" s="169">
        <v>0</v>
      </c>
      <c r="J76" s="169">
        <v>159.54199999999997</v>
      </c>
      <c r="K76" s="169">
        <v>11.986000000000001</v>
      </c>
      <c r="L76" s="169">
        <v>-171.52800000000002</v>
      </c>
      <c r="M76" s="169">
        <v>0</v>
      </c>
      <c r="N76" s="169" t="s">
        <v>86</v>
      </c>
      <c r="O76" s="169" t="s">
        <v>86</v>
      </c>
    </row>
    <row r="77" spans="1:15" s="21" customFormat="1" ht="15" customHeight="1" x14ac:dyDescent="0.2">
      <c r="B77" s="32"/>
      <c r="C77" s="32"/>
      <c r="D77" s="32"/>
      <c r="E77" s="32"/>
      <c r="F77" s="32"/>
      <c r="G77" s="32"/>
      <c r="H77" s="32"/>
      <c r="I77" s="32"/>
      <c r="J77" s="32"/>
      <c r="K77" s="32"/>
      <c r="L77" s="32"/>
      <c r="M77" s="32"/>
      <c r="N77" s="32"/>
      <c r="O77" s="32"/>
    </row>
    <row r="78" spans="1:15" s="21" customFormat="1" ht="28.5" customHeight="1" x14ac:dyDescent="0.25">
      <c r="A78" s="206" t="s">
        <v>230</v>
      </c>
      <c r="B78" s="32">
        <v>4167.6229999999996</v>
      </c>
      <c r="C78" s="32">
        <v>4529.3389999999999</v>
      </c>
      <c r="D78" s="32">
        <v>4783.0469999999996</v>
      </c>
      <c r="E78" s="32">
        <v>5004.5479999999998</v>
      </c>
      <c r="F78" s="32">
        <v>5066.6040000000003</v>
      </c>
      <c r="G78" s="32">
        <v>5375.1719999999996</v>
      </c>
      <c r="H78" s="32">
        <v>5582.3909999999996</v>
      </c>
      <c r="I78" s="32">
        <v>5835.4170000000004</v>
      </c>
      <c r="J78" s="32">
        <v>6276.8649999999998</v>
      </c>
      <c r="K78" s="32">
        <v>6436.6620000000003</v>
      </c>
      <c r="L78" s="32">
        <v>6544.5339999999997</v>
      </c>
      <c r="M78" s="32">
        <v>7027.7979999999998</v>
      </c>
      <c r="N78" s="32">
        <v>25811.761999999999</v>
      </c>
      <c r="O78" s="32">
        <v>57933.038000000008</v>
      </c>
    </row>
    <row r="79" spans="1:15" x14ac:dyDescent="0.2">
      <c r="A79" s="2"/>
      <c r="B79" s="14"/>
      <c r="C79" s="14"/>
      <c r="D79" s="14"/>
      <c r="E79" s="14"/>
      <c r="F79" s="14"/>
      <c r="G79" s="14"/>
      <c r="H79" s="14"/>
      <c r="I79" s="14"/>
      <c r="J79" s="14"/>
      <c r="K79" s="14"/>
      <c r="L79" s="14"/>
      <c r="M79" s="14"/>
      <c r="N79" s="14"/>
      <c r="O79" s="14"/>
    </row>
    <row r="80" spans="1:15" ht="15" x14ac:dyDescent="0.25">
      <c r="A80" s="97" t="s">
        <v>18</v>
      </c>
      <c r="B80" s="252"/>
      <c r="C80" s="252"/>
      <c r="D80" s="252"/>
      <c r="E80" s="252"/>
      <c r="F80" s="252"/>
      <c r="G80" s="252"/>
      <c r="H80" s="252"/>
      <c r="I80" s="252"/>
      <c r="J80" s="252"/>
      <c r="K80" s="252"/>
      <c r="L80" s="252"/>
      <c r="M80" s="252"/>
      <c r="N80" s="252"/>
      <c r="O80" s="252"/>
    </row>
    <row r="81" spans="1:15" x14ac:dyDescent="0.2">
      <c r="A81" s="2" t="s">
        <v>57</v>
      </c>
      <c r="B81" s="252"/>
      <c r="C81" s="252"/>
      <c r="D81" s="252"/>
      <c r="E81" s="252"/>
      <c r="F81" s="252"/>
      <c r="G81" s="252"/>
      <c r="H81" s="252"/>
      <c r="I81" s="252"/>
      <c r="J81" s="252"/>
      <c r="K81" s="252"/>
      <c r="L81" s="252"/>
      <c r="M81" s="252"/>
      <c r="N81" s="252"/>
      <c r="O81" s="252"/>
    </row>
    <row r="82" spans="1:15" x14ac:dyDescent="0.2">
      <c r="A82" s="3" t="s">
        <v>31</v>
      </c>
      <c r="B82" s="14">
        <v>987.65699999999993</v>
      </c>
      <c r="C82" s="14">
        <v>1062.951</v>
      </c>
      <c r="D82" s="14">
        <v>1139.9190000000001</v>
      </c>
      <c r="E82" s="14">
        <v>1202.874</v>
      </c>
      <c r="F82" s="14">
        <v>1285.6079999999999</v>
      </c>
      <c r="G82" s="14">
        <v>1356.1390000000001</v>
      </c>
      <c r="H82" s="14">
        <v>1436.7820000000002</v>
      </c>
      <c r="I82" s="14">
        <v>1526.204</v>
      </c>
      <c r="J82" s="14">
        <v>1638.0349999999999</v>
      </c>
      <c r="K82" s="14">
        <v>1751.1100000000001</v>
      </c>
      <c r="L82" s="14">
        <v>1858.0899999999997</v>
      </c>
      <c r="M82" s="14">
        <v>1969.605</v>
      </c>
      <c r="N82" s="14">
        <v>6421.3220000000001</v>
      </c>
      <c r="O82" s="14">
        <v>15164.366</v>
      </c>
    </row>
    <row r="83" spans="1:15" x14ac:dyDescent="0.2">
      <c r="A83" s="11" t="s">
        <v>30</v>
      </c>
      <c r="B83" s="35">
        <v>1819.3409999999999</v>
      </c>
      <c r="C83" s="35">
        <v>1908.3440000000001</v>
      </c>
      <c r="D83" s="35">
        <v>1985.1480000000001</v>
      </c>
      <c r="E83" s="35">
        <v>2064.4589999999998</v>
      </c>
      <c r="F83" s="35">
        <v>2159.913</v>
      </c>
      <c r="G83" s="35">
        <v>2257.6860000000001</v>
      </c>
      <c r="H83" s="35">
        <v>2367.2690000000002</v>
      </c>
      <c r="I83" s="35">
        <v>2495.2140000000004</v>
      </c>
      <c r="J83" s="35">
        <v>2648.7820000000002</v>
      </c>
      <c r="K83" s="35">
        <v>2803.2500000000005</v>
      </c>
      <c r="L83" s="35">
        <v>2954.7759999999998</v>
      </c>
      <c r="M83" s="35">
        <v>3115.0380000000005</v>
      </c>
      <c r="N83" s="35">
        <v>10834.475</v>
      </c>
      <c r="O83" s="35">
        <v>24851.535000000003</v>
      </c>
    </row>
    <row r="85" spans="1:15" x14ac:dyDescent="0.2">
      <c r="A85" s="264" t="s">
        <v>27</v>
      </c>
      <c r="B85" s="264"/>
      <c r="C85" s="264"/>
    </row>
  </sheetData>
  <mergeCells count="3">
    <mergeCell ref="A5:O5"/>
    <mergeCell ref="N7:O7"/>
    <mergeCell ref="A85:C85"/>
  </mergeCells>
  <conditionalFormatting sqref="B45:O48">
    <cfRule type="cellIs" dxfId="9" priority="3" operator="between">
      <formula>0.00000001</formula>
      <formula>0.4999999999</formula>
    </cfRule>
    <cfRule type="cellIs" dxfId="8" priority="4" operator="between">
      <formula>-0.4999999</formula>
      <formula>-0.00000001</formula>
    </cfRule>
  </conditionalFormatting>
  <conditionalFormatting sqref="B64:O64">
    <cfRule type="cellIs" dxfId="7" priority="1" operator="between">
      <formula>0.00000001</formula>
      <formula>0.4999999999</formula>
    </cfRule>
    <cfRule type="cellIs" dxfId="6" priority="2" operator="between">
      <formula>-0.4999999</formula>
      <formula>-0.00000001</formula>
    </cfRule>
  </conditionalFormatting>
  <hyperlinks>
    <hyperlink ref="A85" location="Contents!A1" display="Back to Table of Contents" xr:uid="{A976DF18-7620-4452-A982-E69B61F88E44}"/>
    <hyperlink ref="A2" r:id="rId1" xr:uid="{66AE2B41-EEA4-2142-8A66-9DDC5497118E}"/>
  </hyperlinks>
  <pageMargins left="0.7" right="0.7" top="0.75" bottom="0.75" header="0.3" footer="0.3"/>
  <pageSetup orientation="portrait"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8"/>
  <dimension ref="A1:O78"/>
  <sheetViews>
    <sheetView zoomScaleNormal="100" workbookViewId="0"/>
  </sheetViews>
  <sheetFormatPr defaultColWidth="8.7109375" defaultRowHeight="14.25" x14ac:dyDescent="0.2"/>
  <cols>
    <col min="1" max="1" width="50.42578125" style="1" customWidth="1"/>
    <col min="2" max="13" width="11" style="240" customWidth="1"/>
    <col min="14" max="15" width="12.7109375" style="240" customWidth="1"/>
    <col min="16" max="16384" width="8.7109375" style="240"/>
  </cols>
  <sheetData>
    <row r="1" spans="1:15" s="1" customFormat="1" x14ac:dyDescent="0.2">
      <c r="A1" s="1" t="s">
        <v>98</v>
      </c>
    </row>
    <row r="2" spans="1:15" x14ac:dyDescent="0.2">
      <c r="A2" s="241" t="s">
        <v>0</v>
      </c>
    </row>
    <row r="5" spans="1:15" ht="30" customHeight="1" x14ac:dyDescent="0.25">
      <c r="A5" s="278" t="s">
        <v>82</v>
      </c>
      <c r="B5" s="278"/>
      <c r="C5" s="278"/>
      <c r="D5" s="278"/>
      <c r="E5" s="278"/>
      <c r="F5" s="278"/>
      <c r="G5" s="278"/>
      <c r="H5" s="278"/>
      <c r="I5" s="278"/>
      <c r="J5" s="278"/>
      <c r="K5" s="278"/>
      <c r="L5" s="278"/>
      <c r="M5" s="278"/>
      <c r="N5" s="278"/>
      <c r="O5" s="278"/>
    </row>
    <row r="6" spans="1:15" x14ac:dyDescent="0.2">
      <c r="A6" s="1" t="s">
        <v>58</v>
      </c>
    </row>
    <row r="7" spans="1:15" x14ac:dyDescent="0.2">
      <c r="N7" s="275" t="s">
        <v>2</v>
      </c>
      <c r="O7" s="275"/>
    </row>
    <row r="8" spans="1:15" ht="30" customHeight="1" x14ac:dyDescent="0.2">
      <c r="A8" s="87"/>
      <c r="B8" s="12" t="s">
        <v>3</v>
      </c>
      <c r="C8" s="13">
        <v>2026</v>
      </c>
      <c r="D8" s="13">
        <v>2027</v>
      </c>
      <c r="E8" s="13">
        <v>2028</v>
      </c>
      <c r="F8" s="13">
        <v>2029</v>
      </c>
      <c r="G8" s="13">
        <v>2030</v>
      </c>
      <c r="H8" s="13">
        <v>2031</v>
      </c>
      <c r="I8" s="13">
        <v>2032</v>
      </c>
      <c r="J8" s="13">
        <v>2033</v>
      </c>
      <c r="K8" s="13">
        <v>2034</v>
      </c>
      <c r="L8" s="13">
        <v>2035</v>
      </c>
      <c r="M8" s="13">
        <v>2036</v>
      </c>
      <c r="N8" s="16" t="s">
        <v>4</v>
      </c>
      <c r="O8" s="16" t="s">
        <v>5</v>
      </c>
    </row>
    <row r="9" spans="1:15" x14ac:dyDescent="0.2">
      <c r="A9" s="2" t="s">
        <v>8</v>
      </c>
    </row>
    <row r="10" spans="1:15" x14ac:dyDescent="0.2">
      <c r="A10" s="3" t="s">
        <v>28</v>
      </c>
      <c r="B10" s="14">
        <v>1417.7629999999999</v>
      </c>
      <c r="C10" s="14">
        <v>1502.5170000000001</v>
      </c>
      <c r="D10" s="14">
        <v>1597.653</v>
      </c>
      <c r="E10" s="14">
        <v>1696.6780000000001</v>
      </c>
      <c r="F10" s="14">
        <v>1793.8889999999999</v>
      </c>
      <c r="G10" s="14">
        <v>1891.6089999999999</v>
      </c>
      <c r="H10" s="14">
        <v>1991.809</v>
      </c>
      <c r="I10" s="14">
        <v>2093.5650000000001</v>
      </c>
      <c r="J10" s="14">
        <v>2196.1880000000001</v>
      </c>
      <c r="K10" s="14">
        <v>2298.7139999999999</v>
      </c>
      <c r="L10" s="14">
        <v>2402.0439999999999</v>
      </c>
      <c r="M10" s="14">
        <v>2507.127</v>
      </c>
      <c r="N10" s="14">
        <v>8971.6380000000008</v>
      </c>
      <c r="O10" s="14">
        <v>20469.276000000002</v>
      </c>
    </row>
    <row r="11" spans="1:15" x14ac:dyDescent="0.2">
      <c r="A11" s="5" t="s">
        <v>29</v>
      </c>
      <c r="B11" s="99">
        <v>157.54599999999999</v>
      </c>
      <c r="C11" s="99">
        <v>163.42500000000001</v>
      </c>
      <c r="D11" s="99">
        <v>171.33</v>
      </c>
      <c r="E11" s="99">
        <v>178.43799999999999</v>
      </c>
      <c r="F11" s="99">
        <v>184.65199999999999</v>
      </c>
      <c r="G11" s="99">
        <v>191.16</v>
      </c>
      <c r="H11" s="99">
        <v>197.96700000000001</v>
      </c>
      <c r="I11" s="99">
        <v>204.774</v>
      </c>
      <c r="J11" s="99">
        <v>212.38300000000001</v>
      </c>
      <c r="K11" s="99">
        <v>220.69399999999999</v>
      </c>
      <c r="L11" s="99">
        <v>229.80099999999999</v>
      </c>
      <c r="M11" s="99">
        <v>239.41300000000001</v>
      </c>
      <c r="N11" s="99">
        <v>923.54700000000003</v>
      </c>
      <c r="O11" s="99">
        <v>2030.6120000000001</v>
      </c>
    </row>
    <row r="12" spans="1:15" x14ac:dyDescent="0.2">
      <c r="A12" s="6" t="s">
        <v>12</v>
      </c>
      <c r="B12" s="14">
        <v>1575.309</v>
      </c>
      <c r="C12" s="14">
        <v>1665.942</v>
      </c>
      <c r="D12" s="14">
        <v>1768.9829999999999</v>
      </c>
      <c r="E12" s="14">
        <v>1875.116</v>
      </c>
      <c r="F12" s="14">
        <v>1978.5409999999999</v>
      </c>
      <c r="G12" s="14">
        <v>2082.7689999999998</v>
      </c>
      <c r="H12" s="14">
        <v>2189.7759999999998</v>
      </c>
      <c r="I12" s="14">
        <v>2298.3389999999999</v>
      </c>
      <c r="J12" s="14">
        <v>2408.5709999999999</v>
      </c>
      <c r="K12" s="14">
        <v>2519.4079999999999</v>
      </c>
      <c r="L12" s="14">
        <v>2631.8449999999998</v>
      </c>
      <c r="M12" s="14">
        <v>2746.54</v>
      </c>
      <c r="N12" s="14">
        <v>9895.1849999999995</v>
      </c>
      <c r="O12" s="14">
        <v>22499.887999999999</v>
      </c>
    </row>
    <row r="13" spans="1:15" x14ac:dyDescent="0.2">
      <c r="A13" s="6"/>
      <c r="B13" s="14"/>
      <c r="C13" s="14"/>
      <c r="D13" s="14"/>
      <c r="E13" s="14"/>
      <c r="F13" s="14"/>
      <c r="G13" s="14"/>
      <c r="H13" s="14"/>
      <c r="I13" s="14"/>
      <c r="J13" s="14"/>
      <c r="K13" s="14"/>
      <c r="L13" s="14"/>
      <c r="M13" s="14"/>
      <c r="N13" s="14"/>
      <c r="O13" s="14"/>
    </row>
    <row r="14" spans="1:15" x14ac:dyDescent="0.2">
      <c r="A14" s="2" t="s">
        <v>30</v>
      </c>
      <c r="B14" s="252"/>
      <c r="C14" s="252"/>
      <c r="D14" s="252"/>
      <c r="E14" s="252"/>
      <c r="F14" s="252"/>
      <c r="G14" s="252"/>
      <c r="H14" s="252"/>
      <c r="I14" s="252"/>
      <c r="J14" s="252"/>
      <c r="K14" s="252"/>
      <c r="L14" s="252"/>
      <c r="M14" s="252"/>
      <c r="N14" s="252"/>
      <c r="O14" s="252"/>
    </row>
    <row r="15" spans="1:15" ht="16.5" x14ac:dyDescent="0.2">
      <c r="A15" s="3" t="s">
        <v>242</v>
      </c>
      <c r="B15" s="14">
        <v>1179.972</v>
      </c>
      <c r="C15" s="14">
        <v>1286.8679999999999</v>
      </c>
      <c r="D15" s="14">
        <v>1373.623</v>
      </c>
      <c r="E15" s="14">
        <v>1533.279</v>
      </c>
      <c r="F15" s="14">
        <v>1470.2</v>
      </c>
      <c r="G15" s="14">
        <v>1648.614</v>
      </c>
      <c r="H15" s="14">
        <v>1752.64</v>
      </c>
      <c r="I15" s="14">
        <v>1866.597</v>
      </c>
      <c r="J15" s="14">
        <v>2122.8220000000001</v>
      </c>
      <c r="K15" s="14">
        <v>2153.252</v>
      </c>
      <c r="L15" s="14">
        <v>2154.893</v>
      </c>
      <c r="M15" s="14">
        <v>2420.866</v>
      </c>
      <c r="N15" s="14">
        <v>7778.3559999999998</v>
      </c>
      <c r="O15" s="14">
        <v>18496.786</v>
      </c>
    </row>
    <row r="16" spans="1:15" x14ac:dyDescent="0.2">
      <c r="A16" s="3" t="s">
        <v>9</v>
      </c>
      <c r="B16" s="14">
        <v>668.13400000000001</v>
      </c>
      <c r="C16" s="14">
        <v>707.86500000000001</v>
      </c>
      <c r="D16" s="14">
        <v>726.19799999999998</v>
      </c>
      <c r="E16" s="14">
        <v>746.03800000000001</v>
      </c>
      <c r="F16" s="14">
        <v>753.51099999999997</v>
      </c>
      <c r="G16" s="14">
        <v>776.77800000000002</v>
      </c>
      <c r="H16" s="14">
        <v>803.76700000000005</v>
      </c>
      <c r="I16" s="14">
        <v>833.971</v>
      </c>
      <c r="J16" s="14">
        <v>870.44899999999996</v>
      </c>
      <c r="K16" s="14">
        <v>905.37699999999995</v>
      </c>
      <c r="L16" s="14">
        <v>941.14499999999998</v>
      </c>
      <c r="M16" s="14">
        <v>980.505</v>
      </c>
      <c r="N16" s="14">
        <v>3806.2919999999999</v>
      </c>
      <c r="O16" s="14">
        <v>8337.7389999999996</v>
      </c>
    </row>
    <row r="17" spans="1:15" ht="16.5" x14ac:dyDescent="0.2">
      <c r="A17" s="3" t="s">
        <v>243</v>
      </c>
      <c r="B17" s="14">
        <v>140.483</v>
      </c>
      <c r="C17" s="14">
        <v>112.336</v>
      </c>
      <c r="D17" s="14">
        <v>92.677999999999997</v>
      </c>
      <c r="E17" s="14">
        <v>88.29</v>
      </c>
      <c r="F17" s="14">
        <v>92.572000000000003</v>
      </c>
      <c r="G17" s="14">
        <v>100.34099999999999</v>
      </c>
      <c r="H17" s="14">
        <v>111.42</v>
      </c>
      <c r="I17" s="14">
        <v>119.739</v>
      </c>
      <c r="J17" s="14">
        <v>124.998</v>
      </c>
      <c r="K17" s="14">
        <v>131.46299999999999</v>
      </c>
      <c r="L17" s="14">
        <v>140.24100000000001</v>
      </c>
      <c r="M17" s="14">
        <v>149.62799999999999</v>
      </c>
      <c r="N17" s="14">
        <v>485.30099999999999</v>
      </c>
      <c r="O17" s="14">
        <v>1151.3699999999999</v>
      </c>
    </row>
    <row r="18" spans="1:15" x14ac:dyDescent="0.2">
      <c r="A18" s="5" t="s">
        <v>33</v>
      </c>
      <c r="B18" s="99">
        <v>23.067</v>
      </c>
      <c r="C18" s="99">
        <v>25.192</v>
      </c>
      <c r="D18" s="99">
        <v>26.353000000000002</v>
      </c>
      <c r="E18" s="99">
        <v>27.257000000000001</v>
      </c>
      <c r="F18" s="99">
        <v>28.222000000000001</v>
      </c>
      <c r="G18" s="99">
        <v>24.428000000000001</v>
      </c>
      <c r="H18" s="99">
        <v>15.3</v>
      </c>
      <c r="I18" s="99">
        <v>15.3</v>
      </c>
      <c r="J18" s="99">
        <v>15.3</v>
      </c>
      <c r="K18" s="99">
        <v>15.3</v>
      </c>
      <c r="L18" s="99">
        <v>15.3</v>
      </c>
      <c r="M18" s="99">
        <v>15.3</v>
      </c>
      <c r="N18" s="99">
        <v>121.56</v>
      </c>
      <c r="O18" s="99">
        <v>198.06</v>
      </c>
    </row>
    <row r="19" spans="1:15" x14ac:dyDescent="0.2">
      <c r="A19" s="6" t="s">
        <v>12</v>
      </c>
      <c r="B19" s="14">
        <v>2011.6559999999999</v>
      </c>
      <c r="C19" s="14">
        <v>2132.261</v>
      </c>
      <c r="D19" s="14">
        <v>2218.8519999999999</v>
      </c>
      <c r="E19" s="14">
        <v>2394.864</v>
      </c>
      <c r="F19" s="14">
        <v>2344.5050000000001</v>
      </c>
      <c r="G19" s="14">
        <v>2550.1610000000001</v>
      </c>
      <c r="H19" s="14">
        <v>2683.127</v>
      </c>
      <c r="I19" s="14">
        <v>2835.607</v>
      </c>
      <c r="J19" s="14">
        <v>3133.569</v>
      </c>
      <c r="K19" s="14">
        <v>3205.3919999999998</v>
      </c>
      <c r="L19" s="14">
        <v>3251.5790000000002</v>
      </c>
      <c r="M19" s="14">
        <v>3566.299</v>
      </c>
      <c r="N19" s="14">
        <v>12191.509</v>
      </c>
      <c r="O19" s="14">
        <v>28183.955000000002</v>
      </c>
    </row>
    <row r="20" spans="1:15" x14ac:dyDescent="0.2">
      <c r="A20" s="6"/>
      <c r="B20" s="14"/>
      <c r="C20" s="14"/>
      <c r="D20" s="14"/>
      <c r="E20" s="14"/>
      <c r="F20" s="14"/>
      <c r="G20" s="14"/>
      <c r="H20" s="14"/>
      <c r="I20" s="14"/>
      <c r="J20" s="14"/>
      <c r="K20" s="14"/>
      <c r="L20" s="14"/>
      <c r="M20" s="14"/>
      <c r="N20" s="14"/>
      <c r="O20" s="14"/>
    </row>
    <row r="21" spans="1:15" x14ac:dyDescent="0.2">
      <c r="A21" s="2" t="s">
        <v>34</v>
      </c>
      <c r="B21" s="252"/>
      <c r="C21" s="252"/>
      <c r="D21" s="252"/>
      <c r="E21" s="252"/>
      <c r="F21" s="252"/>
      <c r="G21" s="252"/>
      <c r="H21" s="252"/>
      <c r="I21" s="252"/>
      <c r="J21" s="252"/>
      <c r="K21" s="252"/>
      <c r="L21" s="252"/>
      <c r="M21" s="252"/>
      <c r="N21" s="252"/>
      <c r="O21" s="252"/>
    </row>
    <row r="22" spans="1:15" x14ac:dyDescent="0.2">
      <c r="A22" s="3" t="s">
        <v>35</v>
      </c>
      <c r="B22" s="14">
        <v>106.33</v>
      </c>
      <c r="C22" s="14">
        <v>100.053</v>
      </c>
      <c r="D22" s="14">
        <v>97.418000000000006</v>
      </c>
      <c r="E22" s="14">
        <v>93.683999999999997</v>
      </c>
      <c r="F22" s="14">
        <v>94.641000000000005</v>
      </c>
      <c r="G22" s="14">
        <v>96.031999999999996</v>
      </c>
      <c r="H22" s="14">
        <v>97.521000000000001</v>
      </c>
      <c r="I22" s="14">
        <v>99.192999999999998</v>
      </c>
      <c r="J22" s="14">
        <v>100.251</v>
      </c>
      <c r="K22" s="14">
        <v>101.212</v>
      </c>
      <c r="L22" s="14">
        <v>102.24</v>
      </c>
      <c r="M22" s="14">
        <v>103.187</v>
      </c>
      <c r="N22" s="14">
        <v>479.29599999999999</v>
      </c>
      <c r="O22" s="14">
        <v>985.37900000000002</v>
      </c>
    </row>
    <row r="23" spans="1:15" ht="16.5" x14ac:dyDescent="0.2">
      <c r="A23" s="3" t="s">
        <v>244</v>
      </c>
      <c r="B23" s="14">
        <v>115.327</v>
      </c>
      <c r="C23" s="14">
        <v>104.514</v>
      </c>
      <c r="D23" s="14">
        <v>100.848</v>
      </c>
      <c r="E23" s="14">
        <v>102.304</v>
      </c>
      <c r="F23" s="14">
        <v>103.1</v>
      </c>
      <c r="G23" s="14">
        <v>102.47199999999999</v>
      </c>
      <c r="H23" s="14">
        <v>101.748</v>
      </c>
      <c r="I23" s="14">
        <v>103.666</v>
      </c>
      <c r="J23" s="14">
        <v>103.042</v>
      </c>
      <c r="K23" s="14">
        <v>104.075</v>
      </c>
      <c r="L23" s="14">
        <v>103.26900000000001</v>
      </c>
      <c r="M23" s="14">
        <v>103.759</v>
      </c>
      <c r="N23" s="14">
        <v>510.47199999999998</v>
      </c>
      <c r="O23" s="14">
        <v>1028.2829999999999</v>
      </c>
    </row>
    <row r="24" spans="1:15" ht="16.5" x14ac:dyDescent="0.2">
      <c r="A24" s="3" t="s">
        <v>245</v>
      </c>
      <c r="B24" s="14">
        <v>64.64</v>
      </c>
      <c r="C24" s="14">
        <v>66.52</v>
      </c>
      <c r="D24" s="14">
        <v>68.5</v>
      </c>
      <c r="E24" s="14">
        <v>76.19</v>
      </c>
      <c r="F24" s="14">
        <v>67.08</v>
      </c>
      <c r="G24" s="14">
        <v>75.2</v>
      </c>
      <c r="H24" s="14">
        <v>77.61</v>
      </c>
      <c r="I24" s="14">
        <v>80.14</v>
      </c>
      <c r="J24" s="14">
        <v>89.35</v>
      </c>
      <c r="K24" s="14">
        <v>85.75</v>
      </c>
      <c r="L24" s="14">
        <v>81.040000000000006</v>
      </c>
      <c r="M24" s="14">
        <v>91.02</v>
      </c>
      <c r="N24" s="14">
        <v>364.58</v>
      </c>
      <c r="O24" s="14">
        <v>791.88</v>
      </c>
    </row>
    <row r="25" spans="1:15" x14ac:dyDescent="0.2">
      <c r="A25" s="3" t="s">
        <v>38</v>
      </c>
      <c r="B25" s="14">
        <v>38.734999999999999</v>
      </c>
      <c r="C25" s="14">
        <v>44.704000000000001</v>
      </c>
      <c r="D25" s="14">
        <v>47.247</v>
      </c>
      <c r="E25" s="14">
        <v>48.276000000000003</v>
      </c>
      <c r="F25" s="14">
        <v>48.942</v>
      </c>
      <c r="G25" s="14">
        <v>49.012999999999998</v>
      </c>
      <c r="H25" s="14">
        <v>50.319000000000003</v>
      </c>
      <c r="I25" s="14">
        <v>51.777999999999999</v>
      </c>
      <c r="J25" s="14">
        <v>53.262999999999998</v>
      </c>
      <c r="K25" s="14">
        <v>54.762999999999998</v>
      </c>
      <c r="L25" s="14">
        <v>56.279000000000003</v>
      </c>
      <c r="M25" s="14">
        <v>57.819000000000003</v>
      </c>
      <c r="N25" s="14">
        <v>243.797</v>
      </c>
      <c r="O25" s="14">
        <v>517.69899999999996</v>
      </c>
    </row>
    <row r="26" spans="1:15" x14ac:dyDescent="0.2">
      <c r="A26" s="3" t="s">
        <v>39</v>
      </c>
      <c r="B26" s="14">
        <v>34.701000000000001</v>
      </c>
      <c r="C26" s="14">
        <v>36.523000000000003</v>
      </c>
      <c r="D26" s="14">
        <v>38.453000000000003</v>
      </c>
      <c r="E26" s="14">
        <v>40.401000000000003</v>
      </c>
      <c r="F26" s="14">
        <v>42.177</v>
      </c>
      <c r="G26" s="14">
        <v>43.927</v>
      </c>
      <c r="H26" s="14">
        <v>45.658000000000001</v>
      </c>
      <c r="I26" s="14">
        <v>47.348999999999997</v>
      </c>
      <c r="J26" s="14">
        <v>49.033000000000001</v>
      </c>
      <c r="K26" s="14">
        <v>50.67</v>
      </c>
      <c r="L26" s="14">
        <v>52.38</v>
      </c>
      <c r="M26" s="14">
        <v>54.335000000000001</v>
      </c>
      <c r="N26" s="14">
        <v>210.61600000000001</v>
      </c>
      <c r="O26" s="14">
        <v>464.38299999999998</v>
      </c>
    </row>
    <row r="27" spans="1:15" ht="16.5" x14ac:dyDescent="0.2">
      <c r="A27" s="5" t="s">
        <v>246</v>
      </c>
      <c r="B27" s="99">
        <v>37.692</v>
      </c>
      <c r="C27" s="99">
        <v>36.776000000000003</v>
      </c>
      <c r="D27" s="99">
        <v>36.600999999999999</v>
      </c>
      <c r="E27" s="99">
        <v>36.9</v>
      </c>
      <c r="F27" s="99">
        <v>37.432000000000002</v>
      </c>
      <c r="G27" s="99">
        <v>37.896999999999998</v>
      </c>
      <c r="H27" s="99">
        <v>38.311</v>
      </c>
      <c r="I27" s="99">
        <v>38.744</v>
      </c>
      <c r="J27" s="99">
        <v>39.195</v>
      </c>
      <c r="K27" s="99">
        <v>39.676000000000002</v>
      </c>
      <c r="L27" s="99">
        <v>40.173000000000002</v>
      </c>
      <c r="M27" s="99">
        <v>40.65</v>
      </c>
      <c r="N27" s="99">
        <v>187.14099999999999</v>
      </c>
      <c r="O27" s="99">
        <v>385.57900000000001</v>
      </c>
    </row>
    <row r="28" spans="1:15" x14ac:dyDescent="0.2">
      <c r="A28" s="6" t="s">
        <v>12</v>
      </c>
      <c r="B28" s="14">
        <v>397.42500000000001</v>
      </c>
      <c r="C28" s="14">
        <v>389.09</v>
      </c>
      <c r="D28" s="14">
        <v>389.06700000000001</v>
      </c>
      <c r="E28" s="14">
        <v>397.755</v>
      </c>
      <c r="F28" s="14">
        <v>393.37200000000001</v>
      </c>
      <c r="G28" s="14">
        <v>404.541</v>
      </c>
      <c r="H28" s="14">
        <v>411.16699999999997</v>
      </c>
      <c r="I28" s="14">
        <v>420.87</v>
      </c>
      <c r="J28" s="14">
        <v>434.13400000000001</v>
      </c>
      <c r="K28" s="14">
        <v>436.14600000000002</v>
      </c>
      <c r="L28" s="14">
        <v>435.38099999999997</v>
      </c>
      <c r="M28" s="14">
        <v>450.77</v>
      </c>
      <c r="N28" s="14">
        <v>1995.902</v>
      </c>
      <c r="O28" s="14">
        <v>4173.2030000000004</v>
      </c>
    </row>
    <row r="29" spans="1:15" x14ac:dyDescent="0.2">
      <c r="A29" s="6"/>
      <c r="B29" s="14"/>
      <c r="C29" s="14"/>
      <c r="D29" s="14"/>
      <c r="E29" s="14"/>
      <c r="F29" s="14"/>
      <c r="G29" s="14"/>
      <c r="H29" s="14"/>
      <c r="I29" s="14"/>
      <c r="J29" s="14"/>
      <c r="K29" s="14"/>
      <c r="L29" s="14"/>
      <c r="M29" s="14"/>
      <c r="N29" s="14"/>
      <c r="O29" s="14"/>
    </row>
    <row r="30" spans="1:15" x14ac:dyDescent="0.2">
      <c r="A30" s="2" t="s">
        <v>41</v>
      </c>
      <c r="B30" s="252"/>
      <c r="C30" s="252"/>
      <c r="D30" s="252"/>
      <c r="E30" s="252"/>
      <c r="F30" s="252"/>
      <c r="G30" s="252"/>
      <c r="H30" s="252"/>
      <c r="I30" s="252"/>
      <c r="J30" s="252"/>
      <c r="K30" s="252"/>
      <c r="L30" s="252"/>
      <c r="M30" s="252"/>
      <c r="N30" s="252"/>
      <c r="O30" s="252"/>
    </row>
    <row r="31" spans="1:15" ht="16.5" x14ac:dyDescent="0.2">
      <c r="A31" s="3" t="s">
        <v>247</v>
      </c>
      <c r="B31" s="14">
        <v>129.46600000000001</v>
      </c>
      <c r="C31" s="14">
        <v>135.452</v>
      </c>
      <c r="D31" s="14">
        <v>140.08000000000001</v>
      </c>
      <c r="E31" s="14">
        <v>144.458</v>
      </c>
      <c r="F31" s="14">
        <v>148.262</v>
      </c>
      <c r="G31" s="14">
        <v>152.31700000000001</v>
      </c>
      <c r="H31" s="14">
        <v>156.28399999999999</v>
      </c>
      <c r="I31" s="14">
        <v>162.19399999999999</v>
      </c>
      <c r="J31" s="14">
        <v>168.256</v>
      </c>
      <c r="K31" s="14">
        <v>172.66399999999999</v>
      </c>
      <c r="L31" s="14">
        <v>177.20099999999999</v>
      </c>
      <c r="M31" s="14">
        <v>182.15899999999999</v>
      </c>
      <c r="N31" s="14">
        <v>741.40099999999995</v>
      </c>
      <c r="O31" s="14">
        <v>1603.875</v>
      </c>
    </row>
    <row r="32" spans="1:15" ht="16.5" x14ac:dyDescent="0.2">
      <c r="A32" s="5" t="s">
        <v>248</v>
      </c>
      <c r="B32" s="99">
        <v>80.465000000000003</v>
      </c>
      <c r="C32" s="99">
        <v>83</v>
      </c>
      <c r="D32" s="99">
        <v>86.1</v>
      </c>
      <c r="E32" s="99">
        <v>95.7</v>
      </c>
      <c r="F32" s="99">
        <v>85.3</v>
      </c>
      <c r="G32" s="99">
        <v>94.7</v>
      </c>
      <c r="H32" s="99">
        <v>97.6</v>
      </c>
      <c r="I32" s="99">
        <v>100.5</v>
      </c>
      <c r="J32" s="99">
        <v>111</v>
      </c>
      <c r="K32" s="99">
        <v>107.5</v>
      </c>
      <c r="L32" s="99">
        <v>101.5</v>
      </c>
      <c r="M32" s="99">
        <v>113</v>
      </c>
      <c r="N32" s="99">
        <v>459.4</v>
      </c>
      <c r="O32" s="99">
        <v>992.9</v>
      </c>
    </row>
    <row r="33" spans="1:15" x14ac:dyDescent="0.2">
      <c r="A33" s="6" t="s">
        <v>12</v>
      </c>
      <c r="B33" s="14">
        <v>209.93100000000001</v>
      </c>
      <c r="C33" s="14">
        <v>218.452</v>
      </c>
      <c r="D33" s="14">
        <v>226.18</v>
      </c>
      <c r="E33" s="14">
        <v>240.15799999999999</v>
      </c>
      <c r="F33" s="14">
        <v>233.56200000000001</v>
      </c>
      <c r="G33" s="14">
        <v>247.017</v>
      </c>
      <c r="H33" s="14">
        <v>253.88399999999999</v>
      </c>
      <c r="I33" s="14">
        <v>262.69400000000002</v>
      </c>
      <c r="J33" s="14">
        <v>279.25599999999997</v>
      </c>
      <c r="K33" s="14">
        <v>280.16399999999999</v>
      </c>
      <c r="L33" s="14">
        <v>278.70100000000002</v>
      </c>
      <c r="M33" s="14">
        <v>295.15899999999999</v>
      </c>
      <c r="N33" s="14">
        <v>1200.8009999999999</v>
      </c>
      <c r="O33" s="14">
        <v>2596.7750000000001</v>
      </c>
    </row>
    <row r="34" spans="1:15" x14ac:dyDescent="0.2">
      <c r="A34" s="6"/>
      <c r="B34" s="14"/>
      <c r="C34" s="14"/>
      <c r="D34" s="14"/>
      <c r="E34" s="14"/>
      <c r="F34" s="14"/>
      <c r="G34" s="14"/>
      <c r="H34" s="14"/>
      <c r="I34" s="14"/>
      <c r="J34" s="14"/>
      <c r="K34" s="14"/>
      <c r="L34" s="14"/>
      <c r="M34" s="14"/>
      <c r="N34" s="14"/>
      <c r="O34" s="14"/>
    </row>
    <row r="35" spans="1:15" x14ac:dyDescent="0.2">
      <c r="A35" s="2" t="s">
        <v>44</v>
      </c>
      <c r="B35" s="252"/>
      <c r="C35" s="252"/>
      <c r="D35" s="252"/>
      <c r="E35" s="252"/>
      <c r="F35" s="252"/>
      <c r="G35" s="252"/>
      <c r="H35" s="252"/>
      <c r="I35" s="252"/>
      <c r="J35" s="252"/>
      <c r="K35" s="252"/>
      <c r="L35" s="252"/>
      <c r="M35" s="252"/>
      <c r="N35" s="252"/>
      <c r="O35" s="252"/>
    </row>
    <row r="36" spans="1:15" ht="16.5" x14ac:dyDescent="0.2">
      <c r="A36" s="3" t="s">
        <v>249</v>
      </c>
      <c r="B36" s="14">
        <v>200.58600000000001</v>
      </c>
      <c r="C36" s="14">
        <v>231.67</v>
      </c>
      <c r="D36" s="14">
        <v>248.24799999999999</v>
      </c>
      <c r="E36" s="14">
        <v>284.67500000000001</v>
      </c>
      <c r="F36" s="14">
        <v>252.804</v>
      </c>
      <c r="G36" s="14">
        <v>288.74599999999998</v>
      </c>
      <c r="H36" s="14">
        <v>297.916</v>
      </c>
      <c r="I36" s="14">
        <v>311.17099999999999</v>
      </c>
      <c r="J36" s="14">
        <v>352.11399999999998</v>
      </c>
      <c r="K36" s="14">
        <v>341.88499999999999</v>
      </c>
      <c r="L36" s="14">
        <v>324.86399999999998</v>
      </c>
      <c r="M36" s="14">
        <v>369.91500000000002</v>
      </c>
      <c r="N36" s="14">
        <v>1372.3889999999999</v>
      </c>
      <c r="O36" s="14">
        <v>3072.3380000000002</v>
      </c>
    </row>
    <row r="37" spans="1:15" ht="16.5" x14ac:dyDescent="0.2">
      <c r="A37" s="3" t="s">
        <v>250</v>
      </c>
      <c r="B37" s="14">
        <v>33.165999999999997</v>
      </c>
      <c r="C37" s="14">
        <v>50.134999999999998</v>
      </c>
      <c r="D37" s="14">
        <v>56.018000000000001</v>
      </c>
      <c r="E37" s="14">
        <v>60.918999999999997</v>
      </c>
      <c r="F37" s="14">
        <v>65.203999999999994</v>
      </c>
      <c r="G37" s="14">
        <v>69.194000000000003</v>
      </c>
      <c r="H37" s="14">
        <v>72.706999999999994</v>
      </c>
      <c r="I37" s="14">
        <v>76.356999999999999</v>
      </c>
      <c r="J37" s="14">
        <v>80.197999999999993</v>
      </c>
      <c r="K37" s="14">
        <v>84.236999999999995</v>
      </c>
      <c r="L37" s="14">
        <v>88.474000000000004</v>
      </c>
      <c r="M37" s="14">
        <v>92.909000000000006</v>
      </c>
      <c r="N37" s="14">
        <v>324.04199999999997</v>
      </c>
      <c r="O37" s="14">
        <v>746.21699999999998</v>
      </c>
    </row>
    <row r="38" spans="1:15" ht="16.5" x14ac:dyDescent="0.2">
      <c r="A38" s="5" t="s">
        <v>251</v>
      </c>
      <c r="B38" s="99">
        <v>17.52</v>
      </c>
      <c r="C38" s="99">
        <v>18.928000000000001</v>
      </c>
      <c r="D38" s="99">
        <v>19.798999999999999</v>
      </c>
      <c r="E38" s="99">
        <v>21.82</v>
      </c>
      <c r="F38" s="99">
        <v>20.306999999999999</v>
      </c>
      <c r="G38" s="99">
        <v>22.196000000000002</v>
      </c>
      <c r="H38" s="99">
        <v>22.937000000000001</v>
      </c>
      <c r="I38" s="99">
        <v>23.753</v>
      </c>
      <c r="J38" s="99">
        <v>26.14</v>
      </c>
      <c r="K38" s="99">
        <v>25.821000000000002</v>
      </c>
      <c r="L38" s="99">
        <v>25.701000000000001</v>
      </c>
      <c r="M38" s="99">
        <v>27.875</v>
      </c>
      <c r="N38" s="99">
        <v>107.059</v>
      </c>
      <c r="O38" s="99">
        <v>236.34899999999999</v>
      </c>
    </row>
    <row r="39" spans="1:15" x14ac:dyDescent="0.2">
      <c r="A39" s="6" t="s">
        <v>12</v>
      </c>
      <c r="B39" s="14">
        <v>251.27199999999999</v>
      </c>
      <c r="C39" s="14">
        <v>300.733</v>
      </c>
      <c r="D39" s="14">
        <v>324.065</v>
      </c>
      <c r="E39" s="14">
        <v>367.41399999999999</v>
      </c>
      <c r="F39" s="14">
        <v>338.315</v>
      </c>
      <c r="G39" s="14">
        <v>380.13600000000002</v>
      </c>
      <c r="H39" s="14">
        <v>393.56</v>
      </c>
      <c r="I39" s="14">
        <v>411.28100000000001</v>
      </c>
      <c r="J39" s="14">
        <v>458.452</v>
      </c>
      <c r="K39" s="14">
        <v>451.94299999999998</v>
      </c>
      <c r="L39" s="14">
        <v>439.03899999999999</v>
      </c>
      <c r="M39" s="14">
        <v>490.69900000000001</v>
      </c>
      <c r="N39" s="14">
        <v>1803.49</v>
      </c>
      <c r="O39" s="14">
        <v>4054.904</v>
      </c>
    </row>
    <row r="40" spans="1:15" x14ac:dyDescent="0.2">
      <c r="A40" s="6"/>
      <c r="B40" s="14"/>
      <c r="C40" s="14"/>
      <c r="D40" s="14"/>
      <c r="E40" s="14"/>
      <c r="F40" s="14"/>
      <c r="G40" s="14"/>
      <c r="H40" s="14"/>
      <c r="I40" s="14"/>
      <c r="J40" s="14"/>
      <c r="K40" s="14"/>
      <c r="L40" s="14"/>
      <c r="M40" s="14"/>
      <c r="N40" s="14"/>
      <c r="O40" s="14"/>
    </row>
    <row r="41" spans="1:15" x14ac:dyDescent="0.2">
      <c r="A41" s="2" t="s">
        <v>228</v>
      </c>
      <c r="B41" s="252"/>
      <c r="C41" s="256"/>
      <c r="D41" s="252"/>
      <c r="E41" s="252"/>
      <c r="F41" s="252"/>
      <c r="G41" s="252"/>
      <c r="H41" s="252"/>
      <c r="I41" s="252"/>
      <c r="J41" s="252"/>
      <c r="K41" s="252"/>
      <c r="L41" s="252"/>
      <c r="M41" s="252"/>
      <c r="N41" s="252"/>
      <c r="O41" s="252"/>
    </row>
    <row r="42" spans="1:15" x14ac:dyDescent="0.2">
      <c r="A42" s="3" t="s">
        <v>83</v>
      </c>
      <c r="B42" s="14">
        <v>19.657</v>
      </c>
      <c r="C42" s="14">
        <v>36.875</v>
      </c>
      <c r="D42" s="14">
        <v>46.701999999999998</v>
      </c>
      <c r="E42" s="14">
        <v>51.81</v>
      </c>
      <c r="F42" s="14">
        <v>51.542000000000002</v>
      </c>
      <c r="G42" s="14">
        <v>50.701000000000001</v>
      </c>
      <c r="H42" s="14">
        <v>42.435000000000002</v>
      </c>
      <c r="I42" s="14">
        <v>36.628</v>
      </c>
      <c r="J42" s="14">
        <v>26.786999999999999</v>
      </c>
      <c r="K42" s="14">
        <v>25.007999999999999</v>
      </c>
      <c r="L42" s="14">
        <v>23.411999999999999</v>
      </c>
      <c r="M42" s="14">
        <v>23.745000000000001</v>
      </c>
      <c r="N42" s="14">
        <v>243.19</v>
      </c>
      <c r="O42" s="14">
        <v>378.77</v>
      </c>
    </row>
    <row r="43" spans="1:15" x14ac:dyDescent="0.2">
      <c r="A43" s="3" t="s">
        <v>49</v>
      </c>
      <c r="B43" s="14">
        <v>23.48</v>
      </c>
      <c r="C43" s="14">
        <v>30.667999999999999</v>
      </c>
      <c r="D43" s="14">
        <v>41.34</v>
      </c>
      <c r="E43" s="14">
        <v>37.951000000000001</v>
      </c>
      <c r="F43" s="14">
        <v>34.25</v>
      </c>
      <c r="G43" s="14">
        <v>30.995000000000001</v>
      </c>
      <c r="H43" s="14">
        <v>30.122</v>
      </c>
      <c r="I43" s="14">
        <v>30.33</v>
      </c>
      <c r="J43" s="14">
        <v>31.166</v>
      </c>
      <c r="K43" s="14">
        <v>31.692</v>
      </c>
      <c r="L43" s="14">
        <v>32.271000000000001</v>
      </c>
      <c r="M43" s="14">
        <v>32.22</v>
      </c>
      <c r="N43" s="14">
        <v>174.65799999999999</v>
      </c>
      <c r="O43" s="14">
        <v>332.33699999999999</v>
      </c>
    </row>
    <row r="44" spans="1:15" x14ac:dyDescent="0.2">
      <c r="A44" s="3" t="s">
        <v>217</v>
      </c>
      <c r="B44" s="14">
        <v>-32.21</v>
      </c>
      <c r="C44" s="14">
        <v>-21.533000000000001</v>
      </c>
      <c r="D44" s="14">
        <v>-19.678999999999998</v>
      </c>
      <c r="E44" s="14">
        <v>-103.858</v>
      </c>
      <c r="F44" s="14">
        <v>-11.869</v>
      </c>
      <c r="G44" s="14">
        <v>-12.792999999999999</v>
      </c>
      <c r="H44" s="14">
        <v>-13.64</v>
      </c>
      <c r="I44" s="14">
        <v>-13.846</v>
      </c>
      <c r="J44" s="14">
        <v>-22.776</v>
      </c>
      <c r="K44" s="14">
        <v>-15.093999999999999</v>
      </c>
      <c r="L44" s="14">
        <v>-15.856999999999999</v>
      </c>
      <c r="M44" s="14">
        <v>-16.675999999999998</v>
      </c>
      <c r="N44" s="14">
        <v>-161.839</v>
      </c>
      <c r="O44" s="14">
        <v>-246.08799999999999</v>
      </c>
    </row>
    <row r="45" spans="1:15" x14ac:dyDescent="0.2">
      <c r="A45" s="3" t="s">
        <v>50</v>
      </c>
      <c r="B45" s="14">
        <v>12.952999999999999</v>
      </c>
      <c r="C45" s="14">
        <v>13.603999999999999</v>
      </c>
      <c r="D45" s="14">
        <v>14.285</v>
      </c>
      <c r="E45" s="14">
        <v>14.9</v>
      </c>
      <c r="F45" s="14">
        <v>15.561999999999999</v>
      </c>
      <c r="G45" s="14">
        <v>16.216999999999999</v>
      </c>
      <c r="H45" s="14">
        <v>16.913</v>
      </c>
      <c r="I45" s="14">
        <v>17.577999999999999</v>
      </c>
      <c r="J45" s="14">
        <v>18.265000000000001</v>
      </c>
      <c r="K45" s="14">
        <v>18.943000000000001</v>
      </c>
      <c r="L45" s="14">
        <v>19.606999999999999</v>
      </c>
      <c r="M45" s="14">
        <v>20.271999999999998</v>
      </c>
      <c r="N45" s="14">
        <v>77.876999999999995</v>
      </c>
      <c r="O45" s="14">
        <v>172.542</v>
      </c>
    </row>
    <row r="46" spans="1:15" x14ac:dyDescent="0.2">
      <c r="A46" s="3" t="s">
        <v>48</v>
      </c>
      <c r="B46" s="14">
        <v>-76.337999999999994</v>
      </c>
      <c r="C46" s="14">
        <v>17.536999999999999</v>
      </c>
      <c r="D46" s="14">
        <v>20.946000000000002</v>
      </c>
      <c r="E46" s="14">
        <v>11.816000000000001</v>
      </c>
      <c r="F46" s="14">
        <v>11.462999999999999</v>
      </c>
      <c r="G46" s="14">
        <v>11.651999999999999</v>
      </c>
      <c r="H46" s="14">
        <v>11.894</v>
      </c>
      <c r="I46" s="14">
        <v>12.17</v>
      </c>
      <c r="J46" s="14">
        <v>12.502000000000001</v>
      </c>
      <c r="K46" s="14">
        <v>12.725</v>
      </c>
      <c r="L46" s="14">
        <v>12.907</v>
      </c>
      <c r="M46" s="14">
        <v>13.073</v>
      </c>
      <c r="N46" s="14">
        <v>67.771000000000001</v>
      </c>
      <c r="O46" s="14">
        <v>131.148</v>
      </c>
    </row>
    <row r="47" spans="1:15" x14ac:dyDescent="0.2">
      <c r="A47" s="3" t="s">
        <v>14</v>
      </c>
      <c r="B47" s="14">
        <v>-1.081</v>
      </c>
      <c r="C47" s="14">
        <v>33.54</v>
      </c>
      <c r="D47" s="14">
        <v>43.984999999999999</v>
      </c>
      <c r="E47" s="14">
        <v>29.391999999999999</v>
      </c>
      <c r="F47" s="14">
        <v>21.995999999999999</v>
      </c>
      <c r="G47" s="14">
        <v>12.25</v>
      </c>
      <c r="H47" s="14">
        <v>6.8620000000000001</v>
      </c>
      <c r="I47" s="14">
        <v>1.651</v>
      </c>
      <c r="J47" s="14">
        <v>3.93</v>
      </c>
      <c r="K47" s="14">
        <v>3.3879999999999999</v>
      </c>
      <c r="L47" s="14">
        <v>-0.248</v>
      </c>
      <c r="M47" s="14">
        <v>3.1779999999999999</v>
      </c>
      <c r="N47" s="14">
        <v>114.485</v>
      </c>
      <c r="O47" s="14">
        <v>126.384</v>
      </c>
    </row>
    <row r="48" spans="1:15" ht="16.5" x14ac:dyDescent="0.2">
      <c r="A48" s="3" t="s">
        <v>252</v>
      </c>
      <c r="B48" s="14">
        <v>0</v>
      </c>
      <c r="C48" s="14">
        <v>0</v>
      </c>
      <c r="D48" s="14">
        <v>3.9359999999999999</v>
      </c>
      <c r="E48" s="14">
        <v>4.383</v>
      </c>
      <c r="F48" s="14">
        <v>5.3710000000000004</v>
      </c>
      <c r="G48" s="14">
        <v>6.7130000000000001</v>
      </c>
      <c r="H48" s="14">
        <v>7.6559999999999997</v>
      </c>
      <c r="I48" s="14">
        <v>7.9809999999999999</v>
      </c>
      <c r="J48" s="14">
        <v>10.48</v>
      </c>
      <c r="K48" s="14">
        <v>11.154</v>
      </c>
      <c r="L48" s="14">
        <v>12.141999999999999</v>
      </c>
      <c r="M48" s="14">
        <v>12.92</v>
      </c>
      <c r="N48" s="14">
        <v>28.059000000000001</v>
      </c>
      <c r="O48" s="14">
        <v>82.736000000000004</v>
      </c>
    </row>
    <row r="49" spans="1:15" x14ac:dyDescent="0.2">
      <c r="A49" s="5" t="s">
        <v>47</v>
      </c>
      <c r="B49" s="99">
        <v>145.40600000000001</v>
      </c>
      <c r="C49" s="99">
        <v>124.586</v>
      </c>
      <c r="D49" s="99">
        <v>117.325</v>
      </c>
      <c r="E49" s="99">
        <v>116.91200000000001</v>
      </c>
      <c r="F49" s="99">
        <v>111.54600000000001</v>
      </c>
      <c r="G49" s="99">
        <v>99.049000000000007</v>
      </c>
      <c r="H49" s="99">
        <v>89.274000000000001</v>
      </c>
      <c r="I49" s="99">
        <v>78.013999999999996</v>
      </c>
      <c r="J49" s="99">
        <v>73.058999999999997</v>
      </c>
      <c r="K49" s="99">
        <v>68.835999999999999</v>
      </c>
      <c r="L49" s="99">
        <v>65.305999999999997</v>
      </c>
      <c r="M49" s="99">
        <v>64.665000000000006</v>
      </c>
      <c r="N49" s="99">
        <v>534.10599999999999</v>
      </c>
      <c r="O49" s="99">
        <v>883.98599999999999</v>
      </c>
    </row>
    <row r="50" spans="1:15" x14ac:dyDescent="0.2">
      <c r="A50" s="6" t="s">
        <v>12</v>
      </c>
      <c r="B50" s="14">
        <v>91.867000000000004</v>
      </c>
      <c r="C50" s="14">
        <v>235.27699999999999</v>
      </c>
      <c r="D50" s="14">
        <v>268.83999999999997</v>
      </c>
      <c r="E50" s="14">
        <v>163.30600000000001</v>
      </c>
      <c r="F50" s="14">
        <v>239.86099999999999</v>
      </c>
      <c r="G50" s="14">
        <v>214.78399999999999</v>
      </c>
      <c r="H50" s="14">
        <v>191.51599999999999</v>
      </c>
      <c r="I50" s="14">
        <v>170.506</v>
      </c>
      <c r="J50" s="14">
        <v>153.41300000000001</v>
      </c>
      <c r="K50" s="14">
        <v>156.65199999999999</v>
      </c>
      <c r="L50" s="14">
        <v>149.54</v>
      </c>
      <c r="M50" s="14">
        <v>153.39699999999999</v>
      </c>
      <c r="N50" s="14">
        <v>1078.307</v>
      </c>
      <c r="O50" s="14">
        <v>1861.8150000000001</v>
      </c>
    </row>
    <row r="51" spans="1:15" x14ac:dyDescent="0.2">
      <c r="A51" s="6"/>
      <c r="B51" s="14"/>
      <c r="C51" s="14"/>
      <c r="D51" s="14"/>
      <c r="E51" s="14"/>
      <c r="F51" s="14"/>
      <c r="G51" s="14"/>
      <c r="H51" s="14"/>
      <c r="I51" s="14"/>
      <c r="J51" s="14"/>
      <c r="K51" s="14"/>
      <c r="L51" s="14"/>
      <c r="M51" s="14"/>
      <c r="N51" s="14"/>
      <c r="O51" s="14"/>
    </row>
    <row r="52" spans="1:15" s="253" customFormat="1" ht="15" x14ac:dyDescent="0.25">
      <c r="A52" s="202" t="s">
        <v>52</v>
      </c>
      <c r="B52" s="194">
        <v>4537.46</v>
      </c>
      <c r="C52" s="194">
        <v>4941.7550000000001</v>
      </c>
      <c r="D52" s="194">
        <v>5195.9870000000001</v>
      </c>
      <c r="E52" s="194">
        <v>5438.6130000000003</v>
      </c>
      <c r="F52" s="194">
        <v>5528.1559999999999</v>
      </c>
      <c r="G52" s="194">
        <v>5879.4080000000004</v>
      </c>
      <c r="H52" s="194">
        <v>6123.03</v>
      </c>
      <c r="I52" s="194">
        <v>6399.2969999999996</v>
      </c>
      <c r="J52" s="194">
        <v>6867.3950000000004</v>
      </c>
      <c r="K52" s="194">
        <v>7049.7049999999999</v>
      </c>
      <c r="L52" s="194">
        <v>7186.085</v>
      </c>
      <c r="M52" s="194">
        <v>7702.8639999999996</v>
      </c>
      <c r="N52" s="194">
        <v>28165.194</v>
      </c>
      <c r="O52" s="194">
        <v>63370.54</v>
      </c>
    </row>
    <row r="53" spans="1:15" x14ac:dyDescent="0.2">
      <c r="A53" s="2" t="s">
        <v>11</v>
      </c>
      <c r="B53" s="252"/>
      <c r="C53" s="252"/>
      <c r="D53" s="252"/>
      <c r="E53" s="252"/>
      <c r="F53" s="252"/>
      <c r="G53" s="252"/>
      <c r="H53" s="252"/>
      <c r="I53" s="252"/>
      <c r="J53" s="252"/>
      <c r="K53" s="252"/>
      <c r="L53" s="252"/>
      <c r="M53" s="252"/>
      <c r="N53" s="252"/>
      <c r="O53" s="252"/>
    </row>
    <row r="54" spans="1:15" ht="16.5" x14ac:dyDescent="0.2">
      <c r="A54" s="3" t="s">
        <v>253</v>
      </c>
      <c r="B54" s="14">
        <v>-192.315</v>
      </c>
      <c r="C54" s="14">
        <v>-223.917</v>
      </c>
      <c r="D54" s="14">
        <v>-233.70400000000001</v>
      </c>
      <c r="E54" s="14">
        <v>-248.78899999999999</v>
      </c>
      <c r="F54" s="14">
        <v>-266.20800000000003</v>
      </c>
      <c r="G54" s="14">
        <v>-292.47500000000002</v>
      </c>
      <c r="H54" s="14">
        <v>-315.858</v>
      </c>
      <c r="I54" s="14">
        <v>-340.39299999999997</v>
      </c>
      <c r="J54" s="14">
        <v>-367.66199999999998</v>
      </c>
      <c r="K54" s="14">
        <v>-393.99799999999999</v>
      </c>
      <c r="L54" s="14">
        <v>-422.072</v>
      </c>
      <c r="M54" s="14">
        <v>-451.26100000000002</v>
      </c>
      <c r="N54" s="14">
        <v>-1357.0340000000001</v>
      </c>
      <c r="O54" s="14">
        <v>-3332.42</v>
      </c>
    </row>
    <row r="55" spans="1:15" x14ac:dyDescent="0.2">
      <c r="A55" s="3" t="s">
        <v>53</v>
      </c>
      <c r="B55" s="252"/>
      <c r="C55" s="252"/>
      <c r="D55" s="252"/>
      <c r="E55" s="252"/>
      <c r="F55" s="252"/>
      <c r="G55" s="252"/>
      <c r="H55" s="252"/>
      <c r="I55" s="252"/>
      <c r="J55" s="252"/>
      <c r="K55" s="252"/>
      <c r="L55" s="252"/>
      <c r="M55" s="252"/>
      <c r="N55" s="252"/>
      <c r="O55" s="252"/>
    </row>
    <row r="56" spans="1:15" x14ac:dyDescent="0.2">
      <c r="A56" s="6" t="s">
        <v>90</v>
      </c>
      <c r="B56" s="14">
        <v>-62.94</v>
      </c>
      <c r="C56" s="14">
        <v>-63.991999999999997</v>
      </c>
      <c r="D56" s="14">
        <v>-65.965999999999994</v>
      </c>
      <c r="E56" s="14">
        <v>-68.185000000000002</v>
      </c>
      <c r="F56" s="14">
        <v>-70.424000000000007</v>
      </c>
      <c r="G56" s="14">
        <v>-72.706000000000003</v>
      </c>
      <c r="H56" s="14">
        <v>-74.954999999999998</v>
      </c>
      <c r="I56" s="14">
        <v>-77.236000000000004</v>
      </c>
      <c r="J56" s="14">
        <v>-79.563000000000002</v>
      </c>
      <c r="K56" s="14">
        <v>-81.885000000000005</v>
      </c>
      <c r="L56" s="14">
        <v>-84.227999999999994</v>
      </c>
      <c r="M56" s="14">
        <v>-86.602999999999994</v>
      </c>
      <c r="N56" s="14">
        <v>-352.23599999999999</v>
      </c>
      <c r="O56" s="14">
        <v>-761.75099999999998</v>
      </c>
    </row>
    <row r="57" spans="1:15" x14ac:dyDescent="0.2">
      <c r="A57" s="6" t="s">
        <v>54</v>
      </c>
      <c r="B57" s="14">
        <v>-23.170999999999999</v>
      </c>
      <c r="C57" s="14">
        <v>-22.452999999999999</v>
      </c>
      <c r="D57" s="14">
        <v>-19.47</v>
      </c>
      <c r="E57" s="14">
        <v>-20.036000000000001</v>
      </c>
      <c r="F57" s="14">
        <v>-20.594000000000001</v>
      </c>
      <c r="G57" s="14">
        <v>-21.138999999999999</v>
      </c>
      <c r="H57" s="14">
        <v>-21.683</v>
      </c>
      <c r="I57" s="14">
        <v>-22.238</v>
      </c>
      <c r="J57" s="14">
        <v>-22.815999999999999</v>
      </c>
      <c r="K57" s="14">
        <v>-23.390999999999998</v>
      </c>
      <c r="L57" s="14">
        <v>-23.97</v>
      </c>
      <c r="M57" s="14">
        <v>-24.562999999999999</v>
      </c>
      <c r="N57" s="14">
        <v>-102.922</v>
      </c>
      <c r="O57" s="14">
        <v>-219.9</v>
      </c>
    </row>
    <row r="58" spans="1:15" x14ac:dyDescent="0.2">
      <c r="A58" s="9" t="s">
        <v>8</v>
      </c>
      <c r="B58" s="99">
        <v>-24.37</v>
      </c>
      <c r="C58" s="99">
        <v>-25.196000000000002</v>
      </c>
      <c r="D58" s="99">
        <v>-26.058</v>
      </c>
      <c r="E58" s="99">
        <v>-26.885000000000002</v>
      </c>
      <c r="F58" s="99">
        <v>-27.704000000000001</v>
      </c>
      <c r="G58" s="99">
        <v>-28.532</v>
      </c>
      <c r="H58" s="99">
        <v>-29.376000000000001</v>
      </c>
      <c r="I58" s="99">
        <v>-30.242999999999999</v>
      </c>
      <c r="J58" s="99">
        <v>-31.132999999999999</v>
      </c>
      <c r="K58" s="99">
        <v>-32.048999999999999</v>
      </c>
      <c r="L58" s="99">
        <v>-32.991999999999997</v>
      </c>
      <c r="M58" s="99">
        <v>-33.962000000000003</v>
      </c>
      <c r="N58" s="99">
        <v>-138.55500000000001</v>
      </c>
      <c r="O58" s="99">
        <v>-298.93400000000003</v>
      </c>
    </row>
    <row r="59" spans="1:15" x14ac:dyDescent="0.2">
      <c r="A59" s="7" t="s">
        <v>12</v>
      </c>
      <c r="B59" s="14">
        <v>-110.48099999999999</v>
      </c>
      <c r="C59" s="14">
        <v>-111.64100000000001</v>
      </c>
      <c r="D59" s="14">
        <v>-111.494</v>
      </c>
      <c r="E59" s="14">
        <v>-115.10599999999999</v>
      </c>
      <c r="F59" s="14">
        <v>-118.72199999999999</v>
      </c>
      <c r="G59" s="14">
        <v>-122.377</v>
      </c>
      <c r="H59" s="14">
        <v>-126.014</v>
      </c>
      <c r="I59" s="14">
        <v>-129.71700000000001</v>
      </c>
      <c r="J59" s="14">
        <v>-133.512</v>
      </c>
      <c r="K59" s="14">
        <v>-137.32499999999999</v>
      </c>
      <c r="L59" s="14">
        <v>-141.19</v>
      </c>
      <c r="M59" s="14">
        <v>-145.12799999999999</v>
      </c>
      <c r="N59" s="14">
        <v>-593.71299999999997</v>
      </c>
      <c r="O59" s="14">
        <v>-1280.585</v>
      </c>
    </row>
    <row r="60" spans="1:15" x14ac:dyDescent="0.2">
      <c r="A60" s="7"/>
      <c r="B60" s="14"/>
      <c r="C60" s="14"/>
      <c r="D60" s="14"/>
      <c r="E60" s="14"/>
      <c r="F60" s="14"/>
      <c r="G60" s="14"/>
      <c r="H60" s="14"/>
      <c r="I60" s="14"/>
      <c r="J60" s="14"/>
      <c r="K60" s="14"/>
      <c r="L60" s="14"/>
      <c r="M60" s="14"/>
      <c r="N60" s="14"/>
      <c r="O60" s="14"/>
    </row>
    <row r="61" spans="1:15" x14ac:dyDescent="0.2">
      <c r="A61" s="3" t="s">
        <v>55</v>
      </c>
      <c r="B61" s="14">
        <v>-16.960999999999999</v>
      </c>
      <c r="C61" s="14">
        <v>-17.271000000000001</v>
      </c>
      <c r="D61" s="14">
        <v>-18.155999999999999</v>
      </c>
      <c r="E61" s="14">
        <v>-19.177</v>
      </c>
      <c r="F61" s="14">
        <v>-20.454000000000001</v>
      </c>
      <c r="G61" s="14">
        <v>-22.193000000000001</v>
      </c>
      <c r="H61" s="14">
        <v>-22.54</v>
      </c>
      <c r="I61" s="14">
        <v>-23.210999999999999</v>
      </c>
      <c r="J61" s="14">
        <v>-23.931999999999999</v>
      </c>
      <c r="K61" s="14">
        <v>-24.46</v>
      </c>
      <c r="L61" s="14">
        <v>-24.577999999999999</v>
      </c>
      <c r="M61" s="14">
        <v>-24.57</v>
      </c>
      <c r="N61" s="14">
        <v>-102.52</v>
      </c>
      <c r="O61" s="14">
        <v>-223.27099999999999</v>
      </c>
    </row>
    <row r="62" spans="1:15" x14ac:dyDescent="0.2">
      <c r="A62" s="3" t="s">
        <v>81</v>
      </c>
      <c r="B62" s="14">
        <v>-11.377000000000001</v>
      </c>
      <c r="C62" s="14">
        <v>-13.193</v>
      </c>
      <c r="D62" s="14">
        <v>-14.657</v>
      </c>
      <c r="E62" s="14">
        <v>-15.353999999999999</v>
      </c>
      <c r="F62" s="14">
        <v>-16.084</v>
      </c>
      <c r="G62" s="14">
        <v>-16.847000000000001</v>
      </c>
      <c r="H62" s="14">
        <v>-17.648</v>
      </c>
      <c r="I62" s="14">
        <v>-18.484999999999999</v>
      </c>
      <c r="J62" s="14">
        <v>-19.363</v>
      </c>
      <c r="K62" s="14">
        <v>-20.283000000000001</v>
      </c>
      <c r="L62" s="14">
        <v>-21.245999999999999</v>
      </c>
      <c r="M62" s="14">
        <v>-22.254999999999999</v>
      </c>
      <c r="N62" s="14">
        <v>-80.59</v>
      </c>
      <c r="O62" s="14">
        <v>-182.22200000000001</v>
      </c>
    </row>
    <row r="63" spans="1:15" x14ac:dyDescent="0.2">
      <c r="A63" s="3" t="s">
        <v>51</v>
      </c>
      <c r="B63" s="14">
        <v>-6.4</v>
      </c>
      <c r="C63" s="14">
        <v>-6.4569999999999999</v>
      </c>
      <c r="D63" s="14">
        <v>0</v>
      </c>
      <c r="E63" s="14">
        <v>0</v>
      </c>
      <c r="F63" s="14">
        <v>0</v>
      </c>
      <c r="G63" s="14">
        <v>0</v>
      </c>
      <c r="H63" s="14">
        <v>0</v>
      </c>
      <c r="I63" s="14">
        <v>0</v>
      </c>
      <c r="J63" s="14">
        <v>0</v>
      </c>
      <c r="K63" s="14">
        <v>0</v>
      </c>
      <c r="L63" s="14">
        <v>0</v>
      </c>
      <c r="M63" s="14">
        <v>0</v>
      </c>
      <c r="N63" s="14">
        <v>0</v>
      </c>
      <c r="O63" s="14">
        <v>0</v>
      </c>
    </row>
    <row r="64" spans="1:15" x14ac:dyDescent="0.2">
      <c r="A64" s="5" t="s">
        <v>47</v>
      </c>
      <c r="B64" s="99">
        <v>-32.302999999999997</v>
      </c>
      <c r="C64" s="99">
        <v>-39.936999999999998</v>
      </c>
      <c r="D64" s="99">
        <v>-34.929000000000002</v>
      </c>
      <c r="E64" s="99">
        <v>-35.639000000000003</v>
      </c>
      <c r="F64" s="99">
        <v>-40.084000000000003</v>
      </c>
      <c r="G64" s="99">
        <v>-50.344000000000001</v>
      </c>
      <c r="H64" s="99">
        <v>-58.579000000000001</v>
      </c>
      <c r="I64" s="99">
        <v>-52.073999999999998</v>
      </c>
      <c r="J64" s="99">
        <v>-46.061</v>
      </c>
      <c r="K64" s="99">
        <v>-36.976999999999997</v>
      </c>
      <c r="L64" s="99">
        <v>-32.465000000000003</v>
      </c>
      <c r="M64" s="99">
        <v>-31.852</v>
      </c>
      <c r="N64" s="99">
        <v>-219.57499999999999</v>
      </c>
      <c r="O64" s="99">
        <v>-419.00400000000002</v>
      </c>
    </row>
    <row r="65" spans="1:15" x14ac:dyDescent="0.2">
      <c r="A65" s="7" t="s">
        <v>12</v>
      </c>
      <c r="B65" s="14">
        <v>-369.83699999999999</v>
      </c>
      <c r="C65" s="14">
        <v>-412.416</v>
      </c>
      <c r="D65" s="14">
        <v>-412.94</v>
      </c>
      <c r="E65" s="14">
        <v>-434.065</v>
      </c>
      <c r="F65" s="14">
        <v>-461.55200000000002</v>
      </c>
      <c r="G65" s="14">
        <v>-504.23599999999999</v>
      </c>
      <c r="H65" s="14">
        <v>-540.63900000000001</v>
      </c>
      <c r="I65" s="14">
        <v>-563.88</v>
      </c>
      <c r="J65" s="14">
        <v>-590.53</v>
      </c>
      <c r="K65" s="14">
        <v>-613.04300000000001</v>
      </c>
      <c r="L65" s="14">
        <v>-641.55100000000004</v>
      </c>
      <c r="M65" s="14">
        <v>-675.06600000000003</v>
      </c>
      <c r="N65" s="14">
        <v>-2353.4319999999998</v>
      </c>
      <c r="O65" s="14">
        <v>-5437.5020000000004</v>
      </c>
    </row>
    <row r="66" spans="1:15" x14ac:dyDescent="0.2">
      <c r="A66" s="6"/>
      <c r="B66" s="14"/>
      <c r="C66" s="14"/>
      <c r="D66" s="14"/>
      <c r="E66" s="14"/>
      <c r="F66" s="14"/>
      <c r="G66" s="14"/>
      <c r="H66" s="14"/>
      <c r="I66" s="14"/>
      <c r="J66" s="14"/>
      <c r="K66" s="14"/>
      <c r="L66" s="14"/>
      <c r="M66" s="14"/>
      <c r="N66" s="14"/>
      <c r="O66" s="14"/>
    </row>
    <row r="67" spans="1:15" s="253" customFormat="1" ht="15" x14ac:dyDescent="0.25">
      <c r="A67" s="202" t="s">
        <v>56</v>
      </c>
      <c r="B67" s="194">
        <v>4167.6229999999996</v>
      </c>
      <c r="C67" s="194">
        <v>4529.3389999999999</v>
      </c>
      <c r="D67" s="194">
        <v>4783.0469999999996</v>
      </c>
      <c r="E67" s="194">
        <v>5004.5479999999998</v>
      </c>
      <c r="F67" s="194">
        <v>5066.6040000000003</v>
      </c>
      <c r="G67" s="194">
        <v>5375.1719999999996</v>
      </c>
      <c r="H67" s="194">
        <v>5582.3909999999996</v>
      </c>
      <c r="I67" s="194">
        <v>5835.4170000000004</v>
      </c>
      <c r="J67" s="194">
        <v>6276.8649999999998</v>
      </c>
      <c r="K67" s="194">
        <v>6436.6620000000003</v>
      </c>
      <c r="L67" s="194">
        <v>6544.5339999999997</v>
      </c>
      <c r="M67" s="194">
        <v>7027.7979999999998</v>
      </c>
      <c r="N67" s="194">
        <v>25811.761999999999</v>
      </c>
      <c r="O67" s="194">
        <v>57933.038</v>
      </c>
    </row>
    <row r="68" spans="1:15" x14ac:dyDescent="0.2">
      <c r="A68" s="2"/>
      <c r="B68" s="14"/>
      <c r="C68" s="14"/>
      <c r="D68" s="14"/>
      <c r="E68" s="14"/>
      <c r="F68" s="14"/>
      <c r="G68" s="14"/>
      <c r="H68" s="14"/>
      <c r="I68" s="14"/>
      <c r="J68" s="14"/>
      <c r="K68" s="14"/>
      <c r="L68" s="14"/>
      <c r="M68" s="14"/>
      <c r="N68" s="14"/>
      <c r="O68" s="14"/>
    </row>
    <row r="69" spans="1:15" ht="15" x14ac:dyDescent="0.25">
      <c r="A69" s="97" t="s">
        <v>18</v>
      </c>
      <c r="B69" s="252"/>
      <c r="C69" s="252"/>
      <c r="D69" s="252"/>
      <c r="E69" s="252"/>
      <c r="F69" s="252"/>
      <c r="G69" s="252"/>
      <c r="H69" s="252"/>
      <c r="I69" s="252"/>
      <c r="J69" s="252"/>
      <c r="K69" s="252"/>
      <c r="L69" s="252"/>
      <c r="M69" s="252"/>
      <c r="N69" s="252"/>
      <c r="O69" s="252"/>
    </row>
    <row r="70" spans="1:15" x14ac:dyDescent="0.2">
      <c r="A70" s="2" t="s">
        <v>57</v>
      </c>
      <c r="B70" s="252"/>
      <c r="C70" s="252"/>
      <c r="D70" s="252"/>
      <c r="E70" s="252"/>
      <c r="F70" s="252"/>
      <c r="G70" s="252"/>
      <c r="H70" s="252"/>
      <c r="I70" s="252"/>
      <c r="J70" s="252"/>
      <c r="K70" s="252"/>
      <c r="L70" s="252"/>
      <c r="M70" s="252"/>
      <c r="N70" s="252"/>
      <c r="O70" s="252"/>
    </row>
    <row r="71" spans="1:15" x14ac:dyDescent="0.2">
      <c r="A71" s="3" t="s">
        <v>31</v>
      </c>
      <c r="B71" s="14">
        <v>987.65700000000004</v>
      </c>
      <c r="C71" s="14">
        <v>1062.951</v>
      </c>
      <c r="D71" s="14">
        <v>1139.9190000000001</v>
      </c>
      <c r="E71" s="14">
        <v>1284.49</v>
      </c>
      <c r="F71" s="14">
        <v>1203.992</v>
      </c>
      <c r="G71" s="14">
        <v>1356.1389999999999</v>
      </c>
      <c r="H71" s="14">
        <v>1436.7819999999999</v>
      </c>
      <c r="I71" s="14">
        <v>1526.204</v>
      </c>
      <c r="J71" s="14">
        <v>1755.16</v>
      </c>
      <c r="K71" s="14">
        <v>1759.2539999999999</v>
      </c>
      <c r="L71" s="14">
        <v>1732.8209999999999</v>
      </c>
      <c r="M71" s="14">
        <v>1969.605</v>
      </c>
      <c r="N71" s="14">
        <v>6421.3220000000001</v>
      </c>
      <c r="O71" s="14">
        <v>15164.366</v>
      </c>
    </row>
    <row r="72" spans="1:15" x14ac:dyDescent="0.2">
      <c r="A72" s="11" t="s">
        <v>30</v>
      </c>
      <c r="B72" s="35">
        <v>1819.3409999999999</v>
      </c>
      <c r="C72" s="35">
        <v>1908.3440000000001</v>
      </c>
      <c r="D72" s="35">
        <v>1985.1479999999999</v>
      </c>
      <c r="E72" s="35">
        <v>2146.0749999999998</v>
      </c>
      <c r="F72" s="35">
        <v>2078.297</v>
      </c>
      <c r="G72" s="35">
        <v>2257.6860000000001</v>
      </c>
      <c r="H72" s="35">
        <v>2367.2689999999998</v>
      </c>
      <c r="I72" s="35">
        <v>2495.2139999999999</v>
      </c>
      <c r="J72" s="35">
        <v>2765.9070000000002</v>
      </c>
      <c r="K72" s="35">
        <v>2811.3939999999998</v>
      </c>
      <c r="L72" s="35">
        <v>2829.5070000000001</v>
      </c>
      <c r="M72" s="35">
        <v>3115.038</v>
      </c>
      <c r="N72" s="35">
        <v>10834.475</v>
      </c>
      <c r="O72" s="35">
        <v>24851.535</v>
      </c>
    </row>
    <row r="73" spans="1:15" x14ac:dyDescent="0.2">
      <c r="A73" s="3"/>
      <c r="B73" s="14"/>
      <c r="C73" s="14"/>
      <c r="D73" s="14"/>
      <c r="E73" s="14"/>
      <c r="F73" s="14"/>
      <c r="G73" s="14"/>
      <c r="H73" s="14"/>
      <c r="I73" s="14"/>
      <c r="J73" s="14"/>
      <c r="K73" s="14"/>
      <c r="L73" s="14"/>
      <c r="M73" s="14"/>
      <c r="N73" s="14"/>
      <c r="O73" s="14"/>
    </row>
    <row r="74" spans="1:15" x14ac:dyDescent="0.2">
      <c r="A74" s="279" t="s">
        <v>254</v>
      </c>
      <c r="B74" s="279"/>
      <c r="C74" s="279"/>
      <c r="D74" s="279"/>
      <c r="E74" s="279"/>
      <c r="F74" s="279"/>
      <c r="G74" s="279"/>
      <c r="H74" s="279"/>
      <c r="I74" s="279"/>
      <c r="J74" s="279"/>
      <c r="K74" s="279"/>
      <c r="L74" s="279"/>
      <c r="M74" s="279"/>
      <c r="N74" s="279"/>
      <c r="O74" s="279"/>
    </row>
    <row r="75" spans="1:15" x14ac:dyDescent="0.2">
      <c r="A75" s="20"/>
      <c r="B75" s="20"/>
      <c r="C75" s="20"/>
      <c r="D75" s="20"/>
      <c r="E75" s="20"/>
      <c r="F75" s="20"/>
      <c r="G75" s="20"/>
      <c r="H75" s="20"/>
      <c r="I75" s="20"/>
      <c r="J75" s="20"/>
      <c r="K75" s="20"/>
      <c r="L75" s="20"/>
      <c r="M75" s="20"/>
      <c r="N75" s="20"/>
      <c r="O75" s="20"/>
    </row>
    <row r="76" spans="1:15" x14ac:dyDescent="0.2">
      <c r="A76" s="31" t="s">
        <v>255</v>
      </c>
      <c r="B76" s="32"/>
      <c r="C76" s="32"/>
      <c r="D76" s="32"/>
      <c r="E76" s="32"/>
      <c r="F76" s="32"/>
      <c r="G76" s="32"/>
      <c r="H76" s="32"/>
      <c r="I76" s="32"/>
      <c r="J76" s="32"/>
      <c r="K76" s="32"/>
      <c r="L76" s="32"/>
      <c r="M76" s="32"/>
      <c r="N76" s="32"/>
      <c r="O76" s="32"/>
    </row>
    <row r="77" spans="1:15" x14ac:dyDescent="0.2">
      <c r="A77" s="31"/>
      <c r="B77" s="32"/>
      <c r="C77" s="32"/>
      <c r="D77" s="32"/>
      <c r="E77" s="32"/>
      <c r="F77" s="32"/>
      <c r="G77" s="32"/>
      <c r="H77" s="32"/>
      <c r="I77" s="32"/>
      <c r="J77" s="32"/>
      <c r="K77" s="32"/>
      <c r="L77" s="32"/>
      <c r="M77" s="32"/>
      <c r="N77" s="32"/>
      <c r="O77" s="32"/>
    </row>
    <row r="78" spans="1:15" x14ac:dyDescent="0.2">
      <c r="A78" s="264" t="s">
        <v>27</v>
      </c>
      <c r="B78" s="264"/>
      <c r="C78" s="264"/>
    </row>
  </sheetData>
  <mergeCells count="4">
    <mergeCell ref="A78:C78"/>
    <mergeCell ref="A5:O5"/>
    <mergeCell ref="N7:O7"/>
    <mergeCell ref="A74:O74"/>
  </mergeCells>
  <conditionalFormatting sqref="B76:O77">
    <cfRule type="cellIs" dxfId="5" priority="1" operator="between">
      <formula>0.00000001</formula>
      <formula>0.4999999999</formula>
    </cfRule>
    <cfRule type="cellIs" dxfId="4" priority="2" operator="between">
      <formula>-0.4999999</formula>
      <formula>-0.00000001</formula>
    </cfRule>
  </conditionalFormatting>
  <conditionalFormatting sqref="L47">
    <cfRule type="cellIs" dxfId="3" priority="3" operator="between">
      <formula>0.00000001</formula>
      <formula>0.4999999999</formula>
    </cfRule>
    <cfRule type="cellIs" dxfId="2" priority="4" operator="between">
      <formula>-0.4999999</formula>
      <formula>-0.00000001</formula>
    </cfRule>
  </conditionalFormatting>
  <hyperlinks>
    <hyperlink ref="A78" location="Contents!A1" display="Back to Table of Contents" xr:uid="{E66B6FB0-61EF-46A9-89C9-740E6ECD8ED3}"/>
    <hyperlink ref="A2" r:id="rId1" xr:uid="{29A9A20B-81C3-5341-AEFD-5CC4AFC82828}"/>
  </hyperlinks>
  <pageMargins left="0.7" right="0.7" top="0.75" bottom="0.75" header="0.3" footer="0.3"/>
  <pageSetup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E1E14A-2B7E-4CF5-95F7-42E1968539EF}">
  <sheetPr codeName="Sheet9"/>
  <dimension ref="A1:Q19"/>
  <sheetViews>
    <sheetView zoomScaleNormal="100" workbookViewId="0"/>
  </sheetViews>
  <sheetFormatPr defaultColWidth="8.7109375" defaultRowHeight="14.25" x14ac:dyDescent="0.2"/>
  <cols>
    <col min="1" max="1" width="45.140625" style="240" customWidth="1"/>
    <col min="2" max="4" width="10.42578125" style="240" customWidth="1"/>
    <col min="5" max="5" width="3.7109375" style="240" customWidth="1"/>
    <col min="6" max="6" width="9.140625" style="240" customWidth="1"/>
    <col min="7" max="7" width="2.140625" style="240" customWidth="1"/>
    <col min="8" max="8" width="11.85546875" style="240" customWidth="1"/>
    <col min="9" max="9" width="13" style="240" customWidth="1"/>
    <col min="10" max="10" width="14.140625" style="240" customWidth="1"/>
    <col min="11" max="16384" width="8.7109375" style="240"/>
  </cols>
  <sheetData>
    <row r="1" spans="1:17" x14ac:dyDescent="0.2">
      <c r="A1" s="1" t="s">
        <v>98</v>
      </c>
    </row>
    <row r="2" spans="1:17" x14ac:dyDescent="0.2">
      <c r="A2" s="241" t="s">
        <v>0</v>
      </c>
    </row>
    <row r="3" spans="1:17" x14ac:dyDescent="0.2">
      <c r="A3" s="21"/>
    </row>
    <row r="4" spans="1:17" x14ac:dyDescent="0.2">
      <c r="A4" s="21"/>
    </row>
    <row r="5" spans="1:17" ht="30" customHeight="1" x14ac:dyDescent="0.25">
      <c r="A5" s="280" t="s">
        <v>203</v>
      </c>
      <c r="B5" s="280"/>
      <c r="C5" s="280"/>
      <c r="D5" s="280"/>
      <c r="E5" s="280"/>
      <c r="F5" s="280"/>
      <c r="G5" s="280"/>
      <c r="H5" s="280"/>
      <c r="I5" s="280"/>
      <c r="J5" s="280"/>
    </row>
    <row r="6" spans="1:17" x14ac:dyDescent="0.2">
      <c r="A6" s="37"/>
      <c r="B6" s="37"/>
      <c r="C6" s="37"/>
      <c r="D6" s="37"/>
      <c r="E6" s="37"/>
      <c r="H6" s="37"/>
      <c r="I6" s="37"/>
      <c r="J6" s="37"/>
    </row>
    <row r="7" spans="1:17" ht="15" x14ac:dyDescent="0.25">
      <c r="A7" s="38"/>
      <c r="B7" s="38"/>
      <c r="C7" s="38"/>
      <c r="D7" s="38"/>
      <c r="E7" s="38"/>
      <c r="F7" s="88"/>
      <c r="G7" s="88"/>
      <c r="H7" s="38"/>
      <c r="I7" s="38"/>
      <c r="J7" s="88"/>
    </row>
    <row r="8" spans="1:17" x14ac:dyDescent="0.2">
      <c r="A8" s="37"/>
      <c r="B8" s="281" t="s">
        <v>58</v>
      </c>
      <c r="C8" s="281"/>
      <c r="D8" s="281"/>
      <c r="E8" s="37"/>
      <c r="F8" s="105" t="s">
        <v>91</v>
      </c>
      <c r="G8" s="37"/>
      <c r="H8" s="281" t="s">
        <v>96</v>
      </c>
      <c r="I8" s="281"/>
      <c r="J8" s="281"/>
    </row>
    <row r="9" spans="1:17" ht="64.5" customHeight="1" x14ac:dyDescent="0.2">
      <c r="A9" s="36"/>
      <c r="B9" s="105">
        <v>2026</v>
      </c>
      <c r="C9" s="106">
        <v>2036</v>
      </c>
      <c r="D9" s="108" t="s">
        <v>95</v>
      </c>
      <c r="E9" s="52"/>
      <c r="F9" s="107" t="s">
        <v>92</v>
      </c>
      <c r="G9" s="107"/>
      <c r="H9" s="108" t="s">
        <v>93</v>
      </c>
      <c r="I9" s="107" t="s">
        <v>94</v>
      </c>
      <c r="J9" s="107" t="s">
        <v>174</v>
      </c>
    </row>
    <row r="10" spans="1:17" x14ac:dyDescent="0.2">
      <c r="A10" s="37" t="s">
        <v>19</v>
      </c>
      <c r="B10" s="25"/>
      <c r="C10" s="25"/>
      <c r="D10" s="25"/>
      <c r="E10" s="25"/>
      <c r="H10" s="25"/>
      <c r="I10" s="25"/>
      <c r="J10" s="25"/>
    </row>
    <row r="11" spans="1:17" x14ac:dyDescent="0.2">
      <c r="A11" s="182" t="s">
        <v>151</v>
      </c>
      <c r="B11" s="219">
        <v>1659.3320000000001</v>
      </c>
      <c r="C11" s="219">
        <v>2739.3890000000001</v>
      </c>
      <c r="D11" s="219">
        <v>1080.057</v>
      </c>
      <c r="E11" s="209"/>
      <c r="F11" s="209">
        <v>65.09</v>
      </c>
      <c r="G11" s="209"/>
      <c r="H11" s="209">
        <v>28.885000000000002</v>
      </c>
      <c r="I11" s="209">
        <v>18.751000000000001</v>
      </c>
      <c r="J11" s="209">
        <v>17.454000000000001</v>
      </c>
      <c r="L11" s="257"/>
      <c r="M11" s="257"/>
      <c r="N11" s="257"/>
      <c r="O11" s="257"/>
      <c r="P11" s="257"/>
      <c r="Q11" s="257"/>
    </row>
    <row r="12" spans="1:17" x14ac:dyDescent="0.2">
      <c r="A12" s="43" t="s">
        <v>31</v>
      </c>
      <c r="B12" s="219">
        <v>1286.8679999999999</v>
      </c>
      <c r="C12" s="219">
        <v>2420.866</v>
      </c>
      <c r="D12" s="219">
        <v>1133.998</v>
      </c>
      <c r="E12" s="209"/>
      <c r="F12" s="209">
        <v>88.120999999999995</v>
      </c>
      <c r="G12" s="209"/>
      <c r="H12" s="209">
        <v>27.395</v>
      </c>
      <c r="I12" s="209">
        <v>19.571999999999999</v>
      </c>
      <c r="J12" s="209">
        <v>41.152999999999999</v>
      </c>
      <c r="L12" s="257"/>
      <c r="M12" s="257"/>
      <c r="N12" s="257"/>
      <c r="O12" s="257"/>
      <c r="P12" s="257"/>
      <c r="Q12" s="257"/>
    </row>
    <row r="13" spans="1:17" x14ac:dyDescent="0.2">
      <c r="A13" s="43" t="s">
        <v>9</v>
      </c>
      <c r="B13" s="219">
        <v>707.86500000000001</v>
      </c>
      <c r="C13" s="219">
        <v>980.505</v>
      </c>
      <c r="D13" s="219">
        <v>272.64</v>
      </c>
      <c r="E13" s="209"/>
      <c r="F13" s="209">
        <v>38.515999999999998</v>
      </c>
      <c r="G13" s="209"/>
      <c r="H13" s="209">
        <v>34.484000000000002</v>
      </c>
      <c r="I13" s="209">
        <v>-14.11</v>
      </c>
      <c r="J13" s="209">
        <v>18.141999999999999</v>
      </c>
      <c r="L13" s="257"/>
      <c r="M13" s="257"/>
      <c r="N13" s="257"/>
      <c r="O13" s="257"/>
      <c r="P13" s="257"/>
      <c r="Q13" s="257"/>
    </row>
    <row r="14" spans="1:17" x14ac:dyDescent="0.2">
      <c r="A14" s="182" t="s">
        <v>152</v>
      </c>
      <c r="B14" s="219">
        <v>100.239</v>
      </c>
      <c r="C14" s="219">
        <v>131.672</v>
      </c>
      <c r="D14" s="219">
        <v>31.432999999999993</v>
      </c>
      <c r="E14" s="210"/>
      <c r="F14" s="209">
        <v>31.358000000000001</v>
      </c>
      <c r="G14" s="209"/>
      <c r="H14" s="209">
        <v>34.83</v>
      </c>
      <c r="I14" s="209">
        <v>-29.841999999999999</v>
      </c>
      <c r="J14" s="209">
        <v>26.37</v>
      </c>
      <c r="L14" s="257"/>
      <c r="M14" s="257"/>
      <c r="N14" s="257"/>
      <c r="O14" s="257"/>
      <c r="P14" s="257"/>
      <c r="Q14" s="257"/>
    </row>
    <row r="15" spans="1:17" x14ac:dyDescent="0.2">
      <c r="A15" s="43" t="s">
        <v>84</v>
      </c>
      <c r="B15" s="219">
        <v>231.07400000000001</v>
      </c>
      <c r="C15" s="219">
        <v>369.678</v>
      </c>
      <c r="D15" s="219">
        <v>138.60399999999998</v>
      </c>
      <c r="E15" s="209"/>
      <c r="F15" s="209">
        <v>59.982999999999997</v>
      </c>
      <c r="G15" s="209"/>
      <c r="H15" s="209">
        <v>29.800999999999998</v>
      </c>
      <c r="I15" s="209">
        <v>28.762</v>
      </c>
      <c r="J15" s="209">
        <v>1.42</v>
      </c>
      <c r="L15" s="257"/>
      <c r="M15" s="257"/>
      <c r="N15" s="257"/>
      <c r="O15" s="257"/>
      <c r="P15" s="257"/>
      <c r="Q15" s="257"/>
    </row>
    <row r="16" spans="1:17" x14ac:dyDescent="0.2">
      <c r="A16" s="182" t="s">
        <v>41</v>
      </c>
      <c r="B16" s="219">
        <v>196.96600000000001</v>
      </c>
      <c r="C16" s="219">
        <v>258.56799999999998</v>
      </c>
      <c r="D16" s="219">
        <v>61.601999999999975</v>
      </c>
      <c r="E16" s="209"/>
      <c r="F16" s="209">
        <v>31.274999999999999</v>
      </c>
      <c r="G16" s="209"/>
      <c r="H16" s="209">
        <v>22.105</v>
      </c>
      <c r="I16" s="209">
        <v>5.14</v>
      </c>
      <c r="J16" s="209">
        <v>4.03</v>
      </c>
      <c r="L16" s="257"/>
      <c r="M16" s="257"/>
      <c r="N16" s="257"/>
      <c r="O16" s="257"/>
      <c r="P16" s="257"/>
      <c r="Q16" s="257"/>
    </row>
    <row r="17" spans="1:17" x14ac:dyDescent="0.2">
      <c r="A17" s="51" t="s">
        <v>47</v>
      </c>
      <c r="B17" s="221">
        <v>759.41099999999994</v>
      </c>
      <c r="C17" s="221">
        <v>802.18600000000004</v>
      </c>
      <c r="D17" s="221">
        <v>42.774999999999999</v>
      </c>
      <c r="E17" s="211"/>
      <c r="F17" s="221">
        <v>5.633</v>
      </c>
      <c r="G17" s="221"/>
      <c r="H17" s="221">
        <v>20.928999999999998</v>
      </c>
      <c r="I17" s="221">
        <v>2.6509999999999998</v>
      </c>
      <c r="J17" s="221">
        <v>-17.948</v>
      </c>
      <c r="L17" s="257"/>
      <c r="M17" s="257"/>
      <c r="N17" s="257"/>
      <c r="O17" s="257"/>
      <c r="P17" s="257"/>
      <c r="Q17" s="257"/>
    </row>
    <row r="18" spans="1:17" x14ac:dyDescent="0.2">
      <c r="A18" s="37"/>
      <c r="B18" s="37"/>
      <c r="C18" s="37"/>
      <c r="D18" s="37"/>
      <c r="E18" s="37"/>
      <c r="H18" s="37"/>
      <c r="I18" s="37"/>
      <c r="J18" s="37"/>
    </row>
    <row r="19" spans="1:17" ht="15" customHeight="1" x14ac:dyDescent="0.2">
      <c r="A19" s="248" t="s">
        <v>27</v>
      </c>
      <c r="B19" s="37"/>
      <c r="C19" s="37"/>
      <c r="D19" s="37"/>
      <c r="E19" s="37"/>
      <c r="H19" s="37"/>
      <c r="I19" s="37"/>
      <c r="J19" s="37"/>
    </row>
  </sheetData>
  <mergeCells count="3">
    <mergeCell ref="A5:J5"/>
    <mergeCell ref="B8:D8"/>
    <mergeCell ref="H8:J8"/>
  </mergeCells>
  <hyperlinks>
    <hyperlink ref="A19" location="Contents!A1" display="Back to Table of Contents" xr:uid="{A9EE6187-7DC9-4B90-A99D-EBDB3FB3359A}"/>
    <hyperlink ref="A2" r:id="rId1" xr:uid="{33515A37-AFF8-2941-BCA6-4F56351EC01C}"/>
  </hyperlinks>
  <pageMargins left="0.7" right="0.7" top="0.75" bottom="0.75" header="0.3" footer="0.3"/>
  <pageSetup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16</vt:i4>
      </vt:variant>
      <vt:variant>
        <vt:lpstr>Named Ranges</vt:lpstr>
      </vt:variant>
      <vt:variant>
        <vt:i4>3</vt:i4>
      </vt:variant>
    </vt:vector>
  </HeadingPairs>
  <TitlesOfParts>
    <vt:vector size="19" baseType="lpstr">
      <vt:lpstr>Contents</vt:lpstr>
      <vt:lpstr>Table 1-1</vt:lpstr>
      <vt:lpstr>Table 1-2</vt:lpstr>
      <vt:lpstr>Table 1-3</vt:lpstr>
      <vt:lpstr>Table 1-4</vt:lpstr>
      <vt:lpstr>Table 3-1</vt:lpstr>
      <vt:lpstr>Table 3-2</vt:lpstr>
      <vt:lpstr>Table 3-2, unadj</vt:lpstr>
      <vt:lpstr>Table 3-3</vt:lpstr>
      <vt:lpstr>Table 3-4</vt:lpstr>
      <vt:lpstr>Table 3-5</vt:lpstr>
      <vt:lpstr>Table 3-6</vt:lpstr>
      <vt:lpstr>Table 3-7</vt:lpstr>
      <vt:lpstr>Table 3-8</vt:lpstr>
      <vt:lpstr>Box 3-2 Table</vt:lpstr>
      <vt:lpstr>Table 5-1</vt:lpstr>
      <vt:lpstr>'Table 3-5'!Print_Area</vt:lpstr>
      <vt:lpstr>'Table 3-6'!Print_Area</vt:lpstr>
      <vt:lpstr>'Table 3-8'!Print_Area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1</cp:revision>
  <dcterms:created xsi:type="dcterms:W3CDTF">2026-02-10T20:20:13Z</dcterms:created>
  <dcterms:modified xsi:type="dcterms:W3CDTF">2026-02-10T20:20:28Z</dcterms:modified>
  <cp:category/>
  <cp:contentStatus/>
</cp:coreProperties>
</file>